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20" windowWidth="15180" windowHeight="8520" tabRatio="923"/>
  </bookViews>
  <sheets>
    <sheet name="проект на май прил №1" sheetId="105" r:id="rId1"/>
    <sheet name="прил №2 доходы  за май" sheetId="130" r:id="rId2"/>
  </sheets>
  <externalReferences>
    <externalReference r:id="rId3"/>
  </externalReferences>
  <definedNames>
    <definedName name="_xlnm._FilterDatabase" localSheetId="0" hidden="1">'проект на май прил №1'!$A$6:$Q$115</definedName>
    <definedName name="_xlnm.Print_Area" localSheetId="1">'прил №2 доходы  за май'!$A$1:$F$13</definedName>
    <definedName name="_xlnm.Print_Area" localSheetId="0">'проект на май прил №1'!$A$1:$Q$119</definedName>
  </definedNames>
  <calcPr calcId="152511" iterate="1"/>
  <fileRecoveryPr repairLoad="1"/>
</workbook>
</file>

<file path=xl/calcChain.xml><?xml version="1.0" encoding="utf-8"?>
<calcChain xmlns="http://schemas.openxmlformats.org/spreadsheetml/2006/main">
  <c r="I119" i="105"/>
  <c r="Q27"/>
  <c r="Q26"/>
  <c r="Q25"/>
  <c r="Q24"/>
  <c r="Q23"/>
  <c r="Q22"/>
  <c r="Q21"/>
  <c r="Q20"/>
  <c r="Q19"/>
  <c r="Q18"/>
  <c r="Q17"/>
  <c r="Q16"/>
  <c r="Q15"/>
  <c r="Q14"/>
  <c r="Q13"/>
  <c r="Q12"/>
  <c r="Q119" s="1"/>
  <c r="I121" s="1"/>
  <c r="Q121" l="1"/>
  <c r="E13" i="130"/>
  <c r="D13"/>
  <c r="F11"/>
  <c r="F13" s="1"/>
  <c r="C11" l="1"/>
  <c r="C13" s="1"/>
</calcChain>
</file>

<file path=xl/sharedStrings.xml><?xml version="1.0" encoding="utf-8"?>
<sst xmlns="http://schemas.openxmlformats.org/spreadsheetml/2006/main" count="928" uniqueCount="221">
  <si>
    <t>001</t>
  </si>
  <si>
    <t>0104</t>
  </si>
  <si>
    <t>Сумма</t>
  </si>
  <si>
    <t>Итого:</t>
  </si>
  <si>
    <t>400</t>
  </si>
  <si>
    <t>0702</t>
  </si>
  <si>
    <t>Уменьшит</t>
  </si>
  <si>
    <t>Увеличить</t>
  </si>
  <si>
    <t>откл</t>
  </si>
  <si>
    <t>0801</t>
  </si>
  <si>
    <t>МР "Ботлихский район"</t>
  </si>
  <si>
    <t xml:space="preserve"> </t>
  </si>
  <si>
    <t>приложение №1</t>
  </si>
  <si>
    <t>Код по бюджетной классификации</t>
  </si>
  <si>
    <t>главы</t>
  </si>
  <si>
    <t>раздела, подраздела</t>
  </si>
  <si>
    <t>целевой статьи</t>
  </si>
  <si>
    <t>вида расходов</t>
  </si>
  <si>
    <t>операционного сектора</t>
  </si>
  <si>
    <t>цели</t>
  </si>
  <si>
    <t>244</t>
  </si>
  <si>
    <t>0709</t>
  </si>
  <si>
    <t>Примечание</t>
  </si>
  <si>
    <t>Наименование МКУ</t>
  </si>
  <si>
    <t>0701</t>
  </si>
  <si>
    <t>226</t>
  </si>
  <si>
    <t>243</t>
  </si>
  <si>
    <t>1101</t>
  </si>
  <si>
    <t>242</t>
  </si>
  <si>
    <t>310</t>
  </si>
  <si>
    <t>0409</t>
  </si>
  <si>
    <t>АМР "Ботлихский район"</t>
  </si>
  <si>
    <t>225</t>
  </si>
  <si>
    <t>УО АМР "Ботлихский район"</t>
  </si>
  <si>
    <t>221</t>
  </si>
  <si>
    <t>к решению Собрания депутатов</t>
  </si>
  <si>
    <t xml:space="preserve"> Наименование показателя</t>
  </si>
  <si>
    <t>Код дохода по бюджетной классификации</t>
  </si>
  <si>
    <t>Изменения</t>
  </si>
  <si>
    <t>Уменьшить</t>
  </si>
  <si>
    <t>1202</t>
  </si>
  <si>
    <t>МКОУ "Миарсинская СОШ"</t>
  </si>
  <si>
    <t>МКОУ "Ботлихская СОШ №1"</t>
  </si>
  <si>
    <t>МКОУ "Андийская СОШ №1"</t>
  </si>
  <si>
    <t>МКОУ "Андийская СОШ №2"</t>
  </si>
  <si>
    <t>МКОУ "Мунинская СОШ"</t>
  </si>
  <si>
    <t>0111</t>
  </si>
  <si>
    <t>992</t>
  </si>
  <si>
    <t>0503</t>
  </si>
  <si>
    <t>450</t>
  </si>
  <si>
    <t>0113</t>
  </si>
  <si>
    <t>470</t>
  </si>
  <si>
    <t>480</t>
  </si>
  <si>
    <t>223</t>
  </si>
  <si>
    <t>9900070010</t>
  </si>
  <si>
    <t>9900070020</t>
  </si>
  <si>
    <t>9900010040</t>
  </si>
  <si>
    <t>9900070030</t>
  </si>
  <si>
    <t>9900080010</t>
  </si>
  <si>
    <t>УФ и Э АМР "Ботлихский район"</t>
  </si>
  <si>
    <t>9900040010</t>
  </si>
  <si>
    <t>0703</t>
  </si>
  <si>
    <t>612</t>
  </si>
  <si>
    <t>241</t>
  </si>
  <si>
    <t>611</t>
  </si>
  <si>
    <t>Всего (уточненный план).</t>
  </si>
  <si>
    <t>МКУ "Управление культуры"</t>
  </si>
  <si>
    <t>МКДОУ "Аист" с. Ансалта</t>
  </si>
  <si>
    <t>МКДОУ "Ласточка" с. Рахата</t>
  </si>
  <si>
    <t>МКДОУ "Чебурашка" с. Ботлих</t>
  </si>
  <si>
    <t>МКДОУ "Светлячок" с. Анди</t>
  </si>
  <si>
    <t>870</t>
  </si>
  <si>
    <t>МКДОУ "Звездочка" с. Тандо</t>
  </si>
  <si>
    <t>МКДОУ "Ромашка" с. Алак</t>
  </si>
  <si>
    <t>112</t>
  </si>
  <si>
    <t>212</t>
  </si>
  <si>
    <t>0502</t>
  </si>
  <si>
    <t>251</t>
  </si>
  <si>
    <t>852</t>
  </si>
  <si>
    <t>291</t>
  </si>
  <si>
    <t>МКДОУ "Журавлик" с. Шодрода</t>
  </si>
  <si>
    <t>МКДОУ "Родничок" с. Ботлих</t>
  </si>
  <si>
    <t>МКДОУ "Теремок" с. Годобери</t>
  </si>
  <si>
    <t>222</t>
  </si>
  <si>
    <t>МКОУ "Тлохская СОШ"</t>
  </si>
  <si>
    <t>540</t>
  </si>
  <si>
    <t>МКОУ "Кижанинская ООШ"</t>
  </si>
  <si>
    <t>122</t>
  </si>
  <si>
    <t>МКОУ "Тандовская СОШ"</t>
  </si>
  <si>
    <t>9900040030</t>
  </si>
  <si>
    <t>МКОУ "Хелетуринская СОШ"</t>
  </si>
  <si>
    <t>МКУ "Ансалтинская СОШ"</t>
  </si>
  <si>
    <t>9900090200</t>
  </si>
  <si>
    <t>346</t>
  </si>
  <si>
    <t>228</t>
  </si>
  <si>
    <t>9900090300</t>
  </si>
  <si>
    <t>1403</t>
  </si>
  <si>
    <t>2610160040</t>
  </si>
  <si>
    <t>МКДОУ "Аист" с  Ансалта</t>
  </si>
  <si>
    <t>МКДОУ "Журавлик" с  Шодрода</t>
  </si>
  <si>
    <t>МКДОУ "Звездочка" с  Тандо</t>
  </si>
  <si>
    <t xml:space="preserve">МКДОУ "Ласточка" с Рахата  </t>
  </si>
  <si>
    <t xml:space="preserve">МКДОУ "Орленок" с  Зило </t>
  </si>
  <si>
    <t xml:space="preserve">МКДОУ "Орленок" с Гагатли </t>
  </si>
  <si>
    <t xml:space="preserve">МКДОУ "Радуга" с Тлох </t>
  </si>
  <si>
    <t>МКДОУ "Родничок" с  Ботлих</t>
  </si>
  <si>
    <t>МКДОУ "Ромашка" с Алак</t>
  </si>
  <si>
    <t xml:space="preserve">МКДОУ "Светлячок" с Анди  </t>
  </si>
  <si>
    <t xml:space="preserve">МКДОУ "Сказка" с Ашали  </t>
  </si>
  <si>
    <t>МКДОУ "Солнышко" с  Ботлих</t>
  </si>
  <si>
    <t>МКДОУ "Теремок" с  Годобери</t>
  </si>
  <si>
    <t>МКДОУ "Улыбка" с  Муни</t>
  </si>
  <si>
    <t xml:space="preserve">МКДОУ "Чебурашка" с Ботлих  </t>
  </si>
  <si>
    <t>МКДОУ "Золотой ключик" в/городок</t>
  </si>
  <si>
    <t>342</t>
  </si>
  <si>
    <t>40</t>
  </si>
  <si>
    <t>9900040250</t>
  </si>
  <si>
    <t>МКУ "Редакция районной газеты  "Дружба"</t>
  </si>
  <si>
    <t>Утверждено по бюджету на 2020 г</t>
  </si>
  <si>
    <t>Приложение №2</t>
  </si>
  <si>
    <t>182 101 02000 01 0000 110</t>
  </si>
  <si>
    <t>Налог на доходы с физических лиц</t>
  </si>
  <si>
    <t>МКДОУ "Сказка" с. Ашали</t>
  </si>
  <si>
    <t>УФ и Э АМР "Ботлихский район" МБУ УЖКХ</t>
  </si>
  <si>
    <t>МКУ "Физкультурно-оздоровительный комплекс" с. Ботлих</t>
  </si>
  <si>
    <t>На дезинфекцию и дератизацию, осн-е письмо вход №16 от 15/01-2020 г</t>
  </si>
  <si>
    <t xml:space="preserve">МКДОУ "Улыбка" с. Муни </t>
  </si>
  <si>
    <t xml:space="preserve">МКДОУ "Орленок" с. Зило </t>
  </si>
  <si>
    <t xml:space="preserve">МКДОУ "Орленок" с. Гагатли </t>
  </si>
  <si>
    <t>МКДОУ "Золотой ключик" с. Ботлих</t>
  </si>
  <si>
    <t xml:space="preserve">МКДОУ "Солнышко" с. Ботлих </t>
  </si>
  <si>
    <t>УФ и Э АМР "Ботлихский район" (МБУ ДЮСШ с. Анди)</t>
  </si>
  <si>
    <t>УФ и Э АМР "Ботлихский район" (МБУ ДЮСШ с. Ансалта)</t>
  </si>
  <si>
    <t>МКОУ Рикванинская СОШ</t>
  </si>
  <si>
    <t>УФ и Э АМР "Ботлихский район" для МБУ "УЖКХ"</t>
  </si>
  <si>
    <t>0505</t>
  </si>
  <si>
    <t>УФ и Э АМР "Ботлихский район" для МБУ "Централизованная бухгалтерия"</t>
  </si>
  <si>
    <t>9900090600</t>
  </si>
  <si>
    <t>На оплату командировочных расходов (суточные) КУМИ, осн-е письмо вход №95 от 24 марта 2020 г</t>
  </si>
  <si>
    <t>На оплату командировочных расходов (квартирные) КУМИ, осн-е письмо вход №95 от 24 марта 2020 г</t>
  </si>
  <si>
    <t>На оплату командировочных расходов (проездные) КУМИ, осн-е письмо вход №95 от 24 марта 2020 г</t>
  </si>
  <si>
    <t xml:space="preserve">На уплату госпошлины за выдачу лицензии на перевозку пассажиров, осн-е письмо за №388/01-01/20 от 20 марта 2020 г. </t>
  </si>
  <si>
    <t>УФ и Э АМР "Ботлихский район" для АСП "село Тандо"</t>
  </si>
  <si>
    <t>Субсидии на софинансирование расходов по водоотведению, осн-е письмо вход №182 от 26 февраля 2020 г</t>
  </si>
  <si>
    <t>МКДОУ "Детский сад "Сказка" сел Ашали</t>
  </si>
  <si>
    <t>На строительство забора, осн-е письмо вход №223 от 11 марта 2020 г.</t>
  </si>
  <si>
    <t>МКОУ "Ортоколинская СОШ".</t>
  </si>
  <si>
    <t>На капитальный ремонт здания управления образования, осн-е письмо вход №01-16/235 от 20/02-2020 г</t>
  </si>
  <si>
    <t>УФ и Э АМР "Ботлихский район" для МБУ ДЮСШ с. Ботлих</t>
  </si>
  <si>
    <t xml:space="preserve">МКДОУ "Радуга" с. Тлох </t>
  </si>
  <si>
    <t>На иные субсидии, осн-е письмо вход № 243 от 20 марта 2020 г</t>
  </si>
  <si>
    <t>На приобретение оборотных запасов, прочие расходные материалы. Осн-е письмо вход №300, от 20/04-2020 г</t>
  </si>
  <si>
    <t>Сокращение расходов на питание, из-за не функционирования  ДОУ в связи с коронавируса.</t>
  </si>
  <si>
    <t>На разработку ПСД и на экспертизу для стр-ва, реконстр-ю объектов</t>
  </si>
  <si>
    <t>На разработку ПСД и на экспертизу для капитального ремонта объектов</t>
  </si>
  <si>
    <t>На приобретение компьютерной техники, осн-е письмо вход №4Г-01/20 от 17 марта 2020 г и справки от 23/03-2020 г (отд строит-тва).</t>
  </si>
  <si>
    <t>На приобретение мебели для кабинета ди-ректора, осн-е письмо вход № 201 от 3 мар-та 2020 г</t>
  </si>
  <si>
    <t>На разработку, составление и экспертизу ПСД по капитальному ремонту школы, под-падающей в программу "100 школ Дагестана".</t>
  </si>
  <si>
    <t>На увеличение материальных запасов и про-чих расходных материалов, из расчета 7 тыс. на группу, которые не были учтены при формировании бюджета на 2020 г.</t>
  </si>
  <si>
    <t>Уменьшение расходов на команд. услуги. Осн-е письмо вход №300, от 20/04-2020 г</t>
  </si>
  <si>
    <t>На выполнение муниципального задания, основание письмо вход №168 от 05/02-2020 г</t>
  </si>
  <si>
    <t>9900070031</t>
  </si>
  <si>
    <t>9900070032</t>
  </si>
  <si>
    <t>9900070033</t>
  </si>
  <si>
    <t>УФ и Э АМР "Ботлихский район" (МБУ ДЮСШ с. Ботлих)</t>
  </si>
  <si>
    <t>9900070034</t>
  </si>
  <si>
    <t>УФ и Э АМР "Ботлихский район" (МБУ ДЮСШ с. Тлох)</t>
  </si>
  <si>
    <t>9900070035</t>
  </si>
  <si>
    <t>УФ и Э АМР "Ботлихский район" (МБУ РЦДО и ДЮ с. Ботлих)</t>
  </si>
  <si>
    <t>В связи с включением дополнительных штатных единиц в МБУ "УЖКХ", осн-е письмо №20-026 от 20/02-2020 г и муниципал. задание</t>
  </si>
  <si>
    <t>Осн-е письмо за №20-067 от 14 мая 2020 г и муницип задание (услуги по составлению смет, выдаче индекса перерасчета базисной стоимости СМР для определения сметной стоимости строительства на 2020 г.)</t>
  </si>
  <si>
    <t>На оплату услуг землеустроительных и ка-дастровых работ по объектам муниципаль-ной собственности, осн-е письмо вход №95 от 24 марта 2020 г.</t>
  </si>
  <si>
    <t>Устройство пандуса, осн-е письмо, вход № 155 от 20 февраля 2020 г</t>
  </si>
  <si>
    <t>УФ и Э АМР "Ботлихский район" (Средства для  персонифицированного финансирования)</t>
  </si>
  <si>
    <t>9900070П30</t>
  </si>
  <si>
    <t>На увеличение материальных запасов, и прочих расходных материалов, осн-е письмо вход №16 от 15/01-2020 г, которые не были учтены при формировании бюджета на 2020 г</t>
  </si>
  <si>
    <t>На выполнение муниципального задания, осн-е письмо вход №243 от 20 марта 2020 г и муницип задание</t>
  </si>
  <si>
    <t>Средства аккумулированные на счету бюджета для персонифицированного финансирования</t>
  </si>
  <si>
    <t>Уменьшение расходов на оплату услуг по электроэнергии, предус-мотренные ошибочно, осн-е пост-е главы РА №34 от 20 мая 2020 г.</t>
  </si>
  <si>
    <t>На ПСД</t>
  </si>
  <si>
    <t>ПСД на снос</t>
  </si>
  <si>
    <t>На капитальный ремонт (Федеральный проект "Современная школа"). , осн-е письмо Минобр РД №06-4149/01-08/20 от 18 мая 2020 г.</t>
  </si>
  <si>
    <t xml:space="preserve">ПСД  </t>
  </si>
  <si>
    <t>МКУ "Алакский лицей"</t>
  </si>
  <si>
    <t>9900010070</t>
  </si>
  <si>
    <t>200</t>
  </si>
  <si>
    <t>УФ и Э АМР "Ботлихский район" (МБУ УЖКХ)</t>
  </si>
  <si>
    <t>от 27 мая 2020 г № 2</t>
  </si>
  <si>
    <t>На уплату налога на имущество, нового здания принятого на баланс рас гл. РА №120-р от 31/12-2019 г (муниц задание).</t>
  </si>
  <si>
    <t>На тек/ремонт здания, осн-е письмо вход №16 от 15/01-2020 г, которые не были учтены при формировании бюджета на 2020 г</t>
  </si>
  <si>
    <t>На установку видеонаблюдения, осн-е письмо вход №16 от 15/01-2020 г, которые не были учтены при формировании бюджета на 2020 г</t>
  </si>
  <si>
    <t>На увеличение материальных запасов и прочих расходных материалов, из расчета 7 тыс. на группу, которые не были учтены при формировании бюджета на 2020 г.</t>
  </si>
  <si>
    <t xml:space="preserve">Восстановление средств, ранее израсходо-ванных на профилактику и устранению последствий распространения коронавирусной инфекции (осн-е письмо вход № 353 от 15/05-2020 г). </t>
  </si>
  <si>
    <t>На оплату услуг по установке видеонаблюдения -36020 рублей и на оплату образовав-тельных услуг по подготовке специалиста по программе "Ответственный за безопасность дорожного движения". Осн-е письмо за №388/01-01/20 от 20 марта 2020 г</t>
  </si>
  <si>
    <t>414</t>
  </si>
  <si>
    <t>На интернет услуги, которые не были учтены при формировании бюджета на 2020 г</t>
  </si>
  <si>
    <t>В связи с разделением МБУ внешкольные учреждения, каждое по отдельности и присвоением новых кодов целевой статьи с выделением персонифицированной субсидии.</t>
  </si>
  <si>
    <t>В связи с внесением изменений в КБК (целевую статью) с выделением персонифицированной субсидии.</t>
  </si>
  <si>
    <t>В связи с разделением МБУ внешкольные учреждения, каждое по отдельности и присвоением новых кодов целевой статьи с вы-делением персонифицированной субсидии.</t>
  </si>
  <si>
    <t>На уплату за услуги газ, осн-е постановление главы РА №34 от 20 мая 2020 г</t>
  </si>
  <si>
    <t>На капитальный ремонт новой здании, осн-е письмо №01-36-441 от 21 мая 2020 г</t>
  </si>
  <si>
    <t>На снос старой здании редакции, осн-е письмо вход  №01-36-441 от 21 мая 2020 г</t>
  </si>
  <si>
    <t>На установку дорожных знаков, осн-е письмо вход №01-36-441 от 21 мая 2020 г</t>
  </si>
  <si>
    <t>На прочие расходные материалы, осн-е письмо вход №01-36 от 21 мая 2020 г</t>
  </si>
  <si>
    <t>На приобретение ноутбука, осн-е письмо вход №01-36-441 от 21 мая 2020 г</t>
  </si>
  <si>
    <t>Уменьшение расходов на капитальный ремонт, осн-е письмо вход №01-36-441 от 21 мая 2020 г</t>
  </si>
  <si>
    <t>Уменьшение резервного фонда, осн-е письмо вход №01-36-441 от 21 мая 2020 г</t>
  </si>
  <si>
    <t>Средства предусмотренные на асфальтирование дорог в с. Тандо по программе "Мой Дагестан - Мои дороги" осн-е письмо вход №01-36-441 от 21 мая 2020 г</t>
  </si>
  <si>
    <t>Средства предусмотренные на асфальтирование дорог с. Гагатли по программе "Мой Дагестан - Мои дороги" осн-е письмо вход №01-36 от 21 мая 2020 г</t>
  </si>
  <si>
    <t>Средства предусмотренные на асфальтирование дорог в с. Муни по программе "Мой Дагестан - Мои дороги" осн-е письмо вход №01-36-441 от 21 мая 2020 г</t>
  </si>
  <si>
    <t>Средства предусмотренные на асфальтирование дорог в с. Тлох по программе "Мой Дагестан - Мои дороги" осн-е письмо вход №01-36-441 от 21 мая 2020 г</t>
  </si>
  <si>
    <t>Средства предусмотренные на асфальтирование дорог с. Шодрода по программе "Мой Дагестан - Мои дороги" осн-е письмо вход №01-36-441 от 21 мая 2020 г</t>
  </si>
  <si>
    <t>УФ и Э АМР "Ботлихский район" Сельское поселение "село Тандо"</t>
  </si>
  <si>
    <t>На асфальтирование дороги по программе "Мой Дагестан - Мои дороги" Осн-е письмо вход №01-36-441 от 21 мая 2020 г</t>
  </si>
  <si>
    <t>УФ и Э АМР "Ботлихский район"Сельское поселение "село Тлох"</t>
  </si>
  <si>
    <t>УФ и Э АМР "Ботлихский район" Сельское поселение "село Гагатли"</t>
  </si>
  <si>
    <t>УФ и Э АМР "Ботлихский район" Сельское поселение "сельсовет Мунинский"</t>
  </si>
  <si>
    <t>УФ и Э АМР "Ботлихский район" Сельское поселение "сельсовет Шодродинский"</t>
  </si>
  <si>
    <t>УФ и Э АМР "Ботлихский район" АСП "сельсовет Чанковский"</t>
  </si>
  <si>
    <t>Субсидии на строительство водопровода с. Чанко</t>
  </si>
  <si>
    <t>Субсидии на строительство канализации с. Чанко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</si>
</sst>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Arial Cyr"/>
      <family val="2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5">
    <xf numFmtId="0" fontId="0" fillId="0" borderId="0"/>
    <xf numFmtId="49" fontId="6" fillId="0" borderId="7">
      <alignment horizontal="left" vertical="top" wrapText="1"/>
    </xf>
    <xf numFmtId="4" fontId="6" fillId="3" borderId="7">
      <alignment horizontal="right" vertical="top" shrinkToFit="1"/>
    </xf>
    <xf numFmtId="4" fontId="6" fillId="0" borderId="7">
      <alignment horizontal="right" vertical="top" shrinkToFit="1"/>
    </xf>
    <xf numFmtId="0" fontId="1" fillId="2" borderId="0"/>
  </cellStyleXfs>
  <cellXfs count="64">
    <xf numFmtId="0" fontId="0" fillId="0" borderId="0" xfId="0"/>
    <xf numFmtId="3" fontId="3" fillId="0" borderId="1" xfId="0" applyNumberFormat="1" applyFont="1" applyBorder="1"/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3" fontId="3" fillId="4" borderId="1" xfId="0" applyNumberFormat="1" applyFont="1" applyFill="1" applyBorder="1" applyAlignment="1">
      <alignment horizontal="right" wrapText="1"/>
    </xf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left" wrapText="1"/>
    </xf>
    <xf numFmtId="0" fontId="2" fillId="0" borderId="1" xfId="0" applyFont="1" applyBorder="1"/>
    <xf numFmtId="49" fontId="3" fillId="0" borderId="1" xfId="0" applyNumberFormat="1" applyFont="1" applyBorder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vertical="center" wrapText="1"/>
    </xf>
    <xf numFmtId="3" fontId="3" fillId="0" borderId="0" xfId="0" applyNumberFormat="1" applyFont="1"/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3" fontId="10" fillId="0" borderId="15" xfId="0" applyNumberFormat="1" applyFont="1" applyBorder="1" applyAlignment="1">
      <alignment horizontal="right" vertical="top" shrinkToFit="1"/>
    </xf>
    <xf numFmtId="3" fontId="8" fillId="0" borderId="1" xfId="0" applyNumberFormat="1" applyFont="1" applyBorder="1" applyAlignment="1">
      <alignment horizontal="right" vertical="top"/>
    </xf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vertical="top"/>
    </xf>
    <xf numFmtId="3" fontId="10" fillId="0" borderId="14" xfId="0" applyNumberFormat="1" applyFont="1" applyBorder="1" applyAlignment="1">
      <alignment horizontal="right" vertical="top" shrinkToFit="1"/>
    </xf>
    <xf numFmtId="0" fontId="7" fillId="0" borderId="1" xfId="0" applyFont="1" applyBorder="1" applyAlignment="1">
      <alignment horizontal="center" vertical="top"/>
    </xf>
    <xf numFmtId="0" fontId="3" fillId="0" borderId="1" xfId="0" applyFont="1" applyFill="1" applyBorder="1"/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12" fillId="4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3" fontId="13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10" fillId="0" borderId="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10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5">
    <cellStyle name="xl38" xfId="1"/>
    <cellStyle name="xl39" xfId="2"/>
    <cellStyle name="xl42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9;&#1093;&#1072;&#1073;/YS/YandexDisk/&#1044;&#1086;&#1082;&#1091;&#1084;&#1077;&#1085;&#1090;&#1099;/&#1048;&#1079;&#1084;&#1077;&#1085;&#1077;&#1085;&#1080;&#1103;/&#1048;&#1079;&#1084;&#1077;&#1085;&#1077;&#1085;&#1080;&#1103;%202020%20&#1075;/&#1080;&#1079;&#1084;&#1077;&#1085;&#1077;&#1085;&#1080;&#1103;%20&#1079;&#1072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х остат прил №1"/>
      <sheetName val="Расч ст 346 к прил №1"/>
      <sheetName val="расч к прил №1 за февр МБУ"/>
      <sheetName val="прил №2 доходы  за февраль"/>
      <sheetName val="прил №2 госст ясли февр"/>
      <sheetName val="прил №3 за февраль акцизы"/>
      <sheetName val="прилож №4 за февр прогр"/>
      <sheetName val="прил №5 прог мои дороги"/>
      <sheetName val="прил №18 февр"/>
      <sheetName val="проект на май прил №1"/>
      <sheetName val="прил №2 доходы  за май"/>
      <sheetName val="расчет питании на апр май"/>
      <sheetName val="прилож №5 за февр. питание ДОУ"/>
      <sheetName val="прил №6 за февр. питан. 1-4 кл "/>
      <sheetName val="Расчет ТКО"/>
      <sheetName val="переходящ продолж №1"/>
      <sheetName val="прил №2 апрель субс на празд"/>
      <sheetName val="прил №4 апрель изм"/>
      <sheetName val="прил №3   гост школы"/>
      <sheetName val="прил №1 июль изм"/>
      <sheetName val="прил №2 июль субс на праз"/>
      <sheetName val="акцизы прил №3 июль"/>
      <sheetName val="прил №1 за окт 2019 г"/>
      <sheetName val="прил №2 за окт 2019 г госст"/>
      <sheetName val="прил №3 акцизы за окт 2019 г"/>
      <sheetName val="прил №4 доходы  за окт 2019 г"/>
      <sheetName val="прил 5 ЗАГС окт"/>
      <sheetName val="прил №1 декабрь 2019"/>
      <sheetName val="прил №2 декабрь 2019 госст"/>
      <sheetName val="прил №3 декабрь 2019 акцизы"/>
      <sheetName val="Расч резерва внеш учр"/>
      <sheetName val="Расчет резерва культуры"/>
      <sheetName val="Расч по изм классов на 2019 г"/>
      <sheetName val="Расчет на банков обсл"/>
      <sheetName val="прилож № 7 март ст 226 на 227"/>
      <sheetName val="пр №3 по ст 290 прик МФ РФ 255н"/>
      <sheetName val="расч на питан 1 4 кл"/>
      <sheetName val="прил №1 доходы  за декабрь"/>
      <sheetName val="прил №2 декабрь 2018"/>
      <sheetName val="прил №3 декабрь"/>
      <sheetName val="прил №4"/>
      <sheetName val="прилож №2 госст шк май"/>
      <sheetName val="долги"/>
      <sheetName val="Расчет потр суммы МКУ хоз сл"/>
      <sheetName val="прил №2 за июль акц и остальные"/>
      <sheetName val="прилож №3 госст школы за июль"/>
      <sheetName val="август кредит прил №1"/>
      <sheetName val="изм (акцизы) прил 2 август"/>
      <sheetName val="август прил №3"/>
      <sheetName val="ноябрь прил №1"/>
      <sheetName val="акцизы прил №2 ноябрь"/>
      <sheetName val="ноябрь (госст) прил №3 школы"/>
      <sheetName val="ноябрь (госст) прил №3 ясли"/>
      <sheetName val="Анализ питания ясли"/>
      <sheetName val="сент(грант) прил №4"/>
      <sheetName val="сентябрь (за счет кредита) расп"/>
      <sheetName val="сентябрь (гранта) распр"/>
      <sheetName val="Увед МФ ясли МРОТ"/>
      <sheetName val="МРОТ ясли дот"/>
      <sheetName val="декабрь дотация"/>
      <sheetName val="декабрь (госс ясли)"/>
      <sheetName val="декабрь (госст школы)"/>
      <sheetName val="акцизы прил №4 декабрь"/>
      <sheetName val="анализ зарпл обр"/>
      <sheetName val="Экономия 2016 г"/>
      <sheetName val="н-г имущ расч на июнь сессию"/>
      <sheetName val="н-г имущ расч на июнь сесси (2"/>
      <sheetName val="расчет к июньской сессии"/>
      <sheetName val="прил №2 декабрь"/>
      <sheetName val="доходы (бланк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1">
          <cell r="I121">
            <v>2654000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127"/>
  <sheetViews>
    <sheetView tabSelected="1" workbookViewId="0">
      <selection activeCell="H8" sqref="H8"/>
    </sheetView>
  </sheetViews>
  <sheetFormatPr defaultColWidth="8.7109375" defaultRowHeight="12.75"/>
  <cols>
    <col min="1" max="1" width="22" style="37" customWidth="1"/>
    <col min="2" max="2" width="5.140625" style="7" customWidth="1"/>
    <col min="3" max="3" width="4.5703125" style="7" customWidth="1"/>
    <col min="4" max="4" width="10" style="7" customWidth="1"/>
    <col min="5" max="5" width="3.42578125" style="7" customWidth="1"/>
    <col min="6" max="6" width="4.85546875" style="7" customWidth="1"/>
    <col min="7" max="7" width="2.5703125" style="7" customWidth="1"/>
    <col min="8" max="8" width="27" style="7" customWidth="1"/>
    <col min="9" max="9" width="9.5703125" style="7" customWidth="1"/>
    <col min="10" max="10" width="4.42578125" style="7" customWidth="1"/>
    <col min="11" max="11" width="5.42578125" style="7" customWidth="1"/>
    <col min="12" max="12" width="10" style="7" customWidth="1"/>
    <col min="13" max="13" width="3.5703125" style="7" customWidth="1"/>
    <col min="14" max="14" width="4.140625" style="7" customWidth="1"/>
    <col min="15" max="15" width="2.5703125" style="7" customWidth="1"/>
    <col min="16" max="16" width="33.5703125" style="7" customWidth="1"/>
    <col min="17" max="17" width="10" style="7" customWidth="1"/>
    <col min="18" max="16384" width="8.7109375" style="7"/>
  </cols>
  <sheetData>
    <row r="1" spans="1:18">
      <c r="P1" s="44" t="s">
        <v>12</v>
      </c>
      <c r="Q1" s="44"/>
    </row>
    <row r="2" spans="1:18">
      <c r="P2" s="44" t="s">
        <v>35</v>
      </c>
      <c r="Q2" s="44"/>
    </row>
    <row r="3" spans="1:18">
      <c r="P3" s="44" t="s">
        <v>10</v>
      </c>
      <c r="Q3" s="44"/>
    </row>
    <row r="4" spans="1:18">
      <c r="A4" s="37" t="s">
        <v>11</v>
      </c>
      <c r="P4" s="44" t="s">
        <v>187</v>
      </c>
      <c r="Q4" s="44"/>
    </row>
    <row r="5" spans="1:18">
      <c r="A5" s="45" t="s">
        <v>23</v>
      </c>
      <c r="B5" s="46" t="s">
        <v>13</v>
      </c>
      <c r="C5" s="46"/>
      <c r="D5" s="46"/>
      <c r="E5" s="46"/>
      <c r="F5" s="46"/>
      <c r="G5" s="46"/>
      <c r="H5" s="47" t="s">
        <v>6</v>
      </c>
      <c r="I5" s="48"/>
      <c r="J5" s="46" t="s">
        <v>13</v>
      </c>
      <c r="K5" s="46"/>
      <c r="L5" s="46"/>
      <c r="M5" s="46"/>
      <c r="N5" s="46"/>
      <c r="O5" s="46"/>
      <c r="P5" s="46" t="s">
        <v>7</v>
      </c>
      <c r="Q5" s="46"/>
    </row>
    <row r="6" spans="1:18" ht="102">
      <c r="A6" s="45"/>
      <c r="B6" s="39" t="s">
        <v>14</v>
      </c>
      <c r="C6" s="39" t="s">
        <v>15</v>
      </c>
      <c r="D6" s="39" t="s">
        <v>16</v>
      </c>
      <c r="E6" s="39" t="s">
        <v>17</v>
      </c>
      <c r="F6" s="39" t="s">
        <v>18</v>
      </c>
      <c r="G6" s="39" t="s">
        <v>19</v>
      </c>
      <c r="H6" s="40" t="s">
        <v>22</v>
      </c>
      <c r="I6" s="40" t="s">
        <v>2</v>
      </c>
      <c r="J6" s="39" t="s">
        <v>14</v>
      </c>
      <c r="K6" s="39" t="s">
        <v>15</v>
      </c>
      <c r="L6" s="39" t="s">
        <v>16</v>
      </c>
      <c r="M6" s="39" t="s">
        <v>17</v>
      </c>
      <c r="N6" s="39" t="s">
        <v>18</v>
      </c>
      <c r="O6" s="39" t="s">
        <v>19</v>
      </c>
      <c r="P6" s="40" t="s">
        <v>22</v>
      </c>
      <c r="Q6" s="40" t="s">
        <v>2</v>
      </c>
    </row>
    <row r="7" spans="1:18" ht="38.25">
      <c r="A7" s="31" t="s">
        <v>132</v>
      </c>
      <c r="B7" s="6"/>
      <c r="C7" s="6"/>
      <c r="D7" s="6"/>
      <c r="E7" s="6"/>
      <c r="F7" s="6"/>
      <c r="G7" s="6"/>
      <c r="H7" s="6"/>
      <c r="I7" s="6"/>
      <c r="J7" s="12">
        <v>992</v>
      </c>
      <c r="K7" s="34" t="s">
        <v>61</v>
      </c>
      <c r="L7" s="12">
        <v>9900070032</v>
      </c>
      <c r="M7" s="12">
        <v>611</v>
      </c>
      <c r="N7" s="12">
        <v>241</v>
      </c>
      <c r="O7" s="12"/>
      <c r="P7" s="31" t="s">
        <v>188</v>
      </c>
      <c r="Q7" s="13">
        <v>1140876</v>
      </c>
    </row>
    <row r="8" spans="1:18" ht="63.75">
      <c r="A8" s="31" t="s">
        <v>124</v>
      </c>
      <c r="B8" s="3"/>
      <c r="C8" s="3"/>
      <c r="D8" s="32"/>
      <c r="E8" s="3"/>
      <c r="F8" s="3"/>
      <c r="G8" s="3"/>
      <c r="H8" s="2"/>
      <c r="I8" s="1"/>
      <c r="J8" s="3" t="s">
        <v>52</v>
      </c>
      <c r="K8" s="3" t="s">
        <v>27</v>
      </c>
      <c r="L8" s="14" t="s">
        <v>92</v>
      </c>
      <c r="M8" s="3" t="s">
        <v>20</v>
      </c>
      <c r="N8" s="3" t="s">
        <v>93</v>
      </c>
      <c r="O8" s="3"/>
      <c r="P8" s="2" t="s">
        <v>175</v>
      </c>
      <c r="Q8" s="5">
        <v>45000</v>
      </c>
    </row>
    <row r="9" spans="1:18" ht="51">
      <c r="A9" s="31" t="s">
        <v>124</v>
      </c>
      <c r="B9" s="3"/>
      <c r="C9" s="3"/>
      <c r="D9" s="32"/>
      <c r="E9" s="3"/>
      <c r="F9" s="3"/>
      <c r="G9" s="3"/>
      <c r="H9" s="2"/>
      <c r="I9" s="1"/>
      <c r="J9" s="3" t="s">
        <v>52</v>
      </c>
      <c r="K9" s="3" t="s">
        <v>27</v>
      </c>
      <c r="L9" s="14" t="s">
        <v>92</v>
      </c>
      <c r="M9" s="3" t="s">
        <v>20</v>
      </c>
      <c r="N9" s="3" t="s">
        <v>32</v>
      </c>
      <c r="O9" s="3"/>
      <c r="P9" s="2" t="s">
        <v>189</v>
      </c>
      <c r="Q9" s="5">
        <v>70000</v>
      </c>
    </row>
    <row r="10" spans="1:18" ht="38.25">
      <c r="A10" s="31" t="s">
        <v>124</v>
      </c>
      <c r="B10" s="3"/>
      <c r="C10" s="3"/>
      <c r="D10" s="32"/>
      <c r="E10" s="3"/>
      <c r="F10" s="3"/>
      <c r="G10" s="3"/>
      <c r="H10" s="2"/>
      <c r="I10" s="1"/>
      <c r="J10" s="3" t="s">
        <v>52</v>
      </c>
      <c r="K10" s="3" t="s">
        <v>27</v>
      </c>
      <c r="L10" s="14" t="s">
        <v>92</v>
      </c>
      <c r="M10" s="3" t="s">
        <v>20</v>
      </c>
      <c r="N10" s="3" t="s">
        <v>32</v>
      </c>
      <c r="O10" s="3"/>
      <c r="P10" s="2" t="s">
        <v>125</v>
      </c>
      <c r="Q10" s="5">
        <v>7000</v>
      </c>
    </row>
    <row r="11" spans="1:18" ht="51">
      <c r="A11" s="31" t="s">
        <v>124</v>
      </c>
      <c r="B11" s="3"/>
      <c r="C11" s="3"/>
      <c r="D11" s="32"/>
      <c r="E11" s="3"/>
      <c r="F11" s="3"/>
      <c r="G11" s="3"/>
      <c r="H11" s="2"/>
      <c r="I11" s="1"/>
      <c r="J11" s="3" t="s">
        <v>52</v>
      </c>
      <c r="K11" s="3" t="s">
        <v>27</v>
      </c>
      <c r="L11" s="14" t="s">
        <v>92</v>
      </c>
      <c r="M11" s="3" t="s">
        <v>20</v>
      </c>
      <c r="N11" s="3" t="s">
        <v>25</v>
      </c>
      <c r="O11" s="3"/>
      <c r="P11" s="2" t="s">
        <v>190</v>
      </c>
      <c r="Q11" s="5">
        <v>45000</v>
      </c>
    </row>
    <row r="12" spans="1:18" ht="63.75">
      <c r="A12" s="35" t="s">
        <v>73</v>
      </c>
      <c r="B12" s="3"/>
      <c r="C12" s="3"/>
      <c r="D12" s="32"/>
      <c r="E12" s="3"/>
      <c r="F12" s="3"/>
      <c r="G12" s="3"/>
      <c r="H12" s="2"/>
      <c r="I12" s="1"/>
      <c r="J12" s="3" t="s">
        <v>4</v>
      </c>
      <c r="K12" s="3" t="s">
        <v>24</v>
      </c>
      <c r="L12" s="14" t="s">
        <v>54</v>
      </c>
      <c r="M12" s="3" t="s">
        <v>20</v>
      </c>
      <c r="N12" s="3" t="s">
        <v>93</v>
      </c>
      <c r="O12" s="3"/>
      <c r="P12" s="2" t="s">
        <v>191</v>
      </c>
      <c r="Q12" s="5">
        <f t="shared" ref="Q12:Q27" si="0">R12*7000</f>
        <v>21000</v>
      </c>
      <c r="R12" s="7">
        <v>3</v>
      </c>
    </row>
    <row r="13" spans="1:18" ht="63.75">
      <c r="A13" s="35" t="s">
        <v>70</v>
      </c>
      <c r="B13" s="3"/>
      <c r="C13" s="3"/>
      <c r="D13" s="32"/>
      <c r="E13" s="3"/>
      <c r="F13" s="3"/>
      <c r="G13" s="3"/>
      <c r="H13" s="2" t="s">
        <v>11</v>
      </c>
      <c r="I13" s="1"/>
      <c r="J13" s="3" t="s">
        <v>4</v>
      </c>
      <c r="K13" s="3" t="s">
        <v>24</v>
      </c>
      <c r="L13" s="14" t="s">
        <v>54</v>
      </c>
      <c r="M13" s="3" t="s">
        <v>20</v>
      </c>
      <c r="N13" s="3" t="s">
        <v>93</v>
      </c>
      <c r="O13" s="3"/>
      <c r="P13" s="2" t="s">
        <v>158</v>
      </c>
      <c r="Q13" s="5">
        <f t="shared" si="0"/>
        <v>42000</v>
      </c>
      <c r="R13" s="7">
        <v>6</v>
      </c>
    </row>
    <row r="14" spans="1:18" ht="63.75">
      <c r="A14" s="35" t="s">
        <v>67</v>
      </c>
      <c r="B14" s="3"/>
      <c r="C14" s="3"/>
      <c r="D14" s="32"/>
      <c r="E14" s="3"/>
      <c r="F14" s="3"/>
      <c r="G14" s="3"/>
      <c r="H14" s="2"/>
      <c r="I14" s="1"/>
      <c r="J14" s="3" t="s">
        <v>4</v>
      </c>
      <c r="K14" s="3" t="s">
        <v>24</v>
      </c>
      <c r="L14" s="14" t="s">
        <v>54</v>
      </c>
      <c r="M14" s="3" t="s">
        <v>20</v>
      </c>
      <c r="N14" s="3" t="s">
        <v>93</v>
      </c>
      <c r="O14" s="3"/>
      <c r="P14" s="2" t="s">
        <v>158</v>
      </c>
      <c r="Q14" s="5">
        <f t="shared" si="0"/>
        <v>49000</v>
      </c>
      <c r="R14" s="7">
        <v>7</v>
      </c>
    </row>
    <row r="15" spans="1:18" ht="63.75">
      <c r="A15" s="35" t="s">
        <v>122</v>
      </c>
      <c r="B15" s="3"/>
      <c r="C15" s="3"/>
      <c r="D15" s="32"/>
      <c r="E15" s="3"/>
      <c r="F15" s="3"/>
      <c r="G15" s="3"/>
      <c r="H15" s="2"/>
      <c r="I15" s="1"/>
      <c r="J15" s="3" t="s">
        <v>4</v>
      </c>
      <c r="K15" s="3" t="s">
        <v>24</v>
      </c>
      <c r="L15" s="14" t="s">
        <v>54</v>
      </c>
      <c r="M15" s="3" t="s">
        <v>20</v>
      </c>
      <c r="N15" s="3" t="s">
        <v>93</v>
      </c>
      <c r="O15" s="3"/>
      <c r="P15" s="2" t="s">
        <v>158</v>
      </c>
      <c r="Q15" s="5">
        <f t="shared" si="0"/>
        <v>7000</v>
      </c>
      <c r="R15" s="7">
        <v>1</v>
      </c>
    </row>
    <row r="16" spans="1:18" ht="63.75">
      <c r="A16" s="35" t="s">
        <v>130</v>
      </c>
      <c r="B16" s="3"/>
      <c r="C16" s="3"/>
      <c r="D16" s="32"/>
      <c r="E16" s="3"/>
      <c r="F16" s="3"/>
      <c r="G16" s="3"/>
      <c r="H16" s="2"/>
      <c r="I16" s="1"/>
      <c r="J16" s="3" t="s">
        <v>4</v>
      </c>
      <c r="K16" s="3" t="s">
        <v>24</v>
      </c>
      <c r="L16" s="14" t="s">
        <v>54</v>
      </c>
      <c r="M16" s="3" t="s">
        <v>20</v>
      </c>
      <c r="N16" s="3" t="s">
        <v>93</v>
      </c>
      <c r="O16" s="3"/>
      <c r="P16" s="2" t="s">
        <v>158</v>
      </c>
      <c r="Q16" s="5">
        <f t="shared" si="0"/>
        <v>56000</v>
      </c>
      <c r="R16" s="7">
        <v>8</v>
      </c>
    </row>
    <row r="17" spans="1:18" ht="63.75">
      <c r="A17" s="35" t="s">
        <v>69</v>
      </c>
      <c r="B17" s="3"/>
      <c r="C17" s="3"/>
      <c r="D17" s="32"/>
      <c r="E17" s="3"/>
      <c r="F17" s="3"/>
      <c r="G17" s="3"/>
      <c r="H17" s="2"/>
      <c r="I17" s="1"/>
      <c r="J17" s="3" t="s">
        <v>4</v>
      </c>
      <c r="K17" s="3" t="s">
        <v>24</v>
      </c>
      <c r="L17" s="14" t="s">
        <v>54</v>
      </c>
      <c r="M17" s="3" t="s">
        <v>20</v>
      </c>
      <c r="N17" s="3" t="s">
        <v>93</v>
      </c>
      <c r="O17" s="3"/>
      <c r="P17" s="2" t="s">
        <v>191</v>
      </c>
      <c r="Q17" s="5">
        <f t="shared" si="0"/>
        <v>56000</v>
      </c>
      <c r="R17" s="7">
        <v>8</v>
      </c>
    </row>
    <row r="18" spans="1:18" ht="63.75">
      <c r="A18" s="35" t="s">
        <v>81</v>
      </c>
      <c r="B18" s="3"/>
      <c r="C18" s="3"/>
      <c r="D18" s="32"/>
      <c r="E18" s="3"/>
      <c r="F18" s="3"/>
      <c r="G18" s="3"/>
      <c r="H18" s="2"/>
      <c r="I18" s="1"/>
      <c r="J18" s="3" t="s">
        <v>4</v>
      </c>
      <c r="K18" s="3" t="s">
        <v>24</v>
      </c>
      <c r="L18" s="14" t="s">
        <v>54</v>
      </c>
      <c r="M18" s="3" t="s">
        <v>20</v>
      </c>
      <c r="N18" s="3" t="s">
        <v>93</v>
      </c>
      <c r="O18" s="3"/>
      <c r="P18" s="2" t="s">
        <v>191</v>
      </c>
      <c r="Q18" s="5">
        <f t="shared" si="0"/>
        <v>42000</v>
      </c>
      <c r="R18" s="7">
        <v>6</v>
      </c>
    </row>
    <row r="19" spans="1:18" ht="63.75">
      <c r="A19" s="35" t="s">
        <v>129</v>
      </c>
      <c r="B19" s="3"/>
      <c r="C19" s="3"/>
      <c r="D19" s="32"/>
      <c r="E19" s="3"/>
      <c r="F19" s="3"/>
      <c r="G19" s="3"/>
      <c r="H19" s="2"/>
      <c r="I19" s="1"/>
      <c r="J19" s="3" t="s">
        <v>4</v>
      </c>
      <c r="K19" s="3" t="s">
        <v>24</v>
      </c>
      <c r="L19" s="14" t="s">
        <v>54</v>
      </c>
      <c r="M19" s="3" t="s">
        <v>20</v>
      </c>
      <c r="N19" s="3" t="s">
        <v>93</v>
      </c>
      <c r="O19" s="3"/>
      <c r="P19" s="2" t="s">
        <v>191</v>
      </c>
      <c r="Q19" s="5">
        <f t="shared" si="0"/>
        <v>28000</v>
      </c>
      <c r="R19" s="7">
        <v>4</v>
      </c>
    </row>
    <row r="20" spans="1:18" ht="63.75">
      <c r="A20" s="35" t="s">
        <v>128</v>
      </c>
      <c r="B20" s="3"/>
      <c r="C20" s="3"/>
      <c r="D20" s="32"/>
      <c r="E20" s="3"/>
      <c r="F20" s="3"/>
      <c r="G20" s="3"/>
      <c r="H20" s="2"/>
      <c r="I20" s="1"/>
      <c r="J20" s="3" t="s">
        <v>4</v>
      </c>
      <c r="K20" s="3" t="s">
        <v>24</v>
      </c>
      <c r="L20" s="14" t="s">
        <v>54</v>
      </c>
      <c r="M20" s="3" t="s">
        <v>20</v>
      </c>
      <c r="N20" s="3" t="s">
        <v>93</v>
      </c>
      <c r="O20" s="3"/>
      <c r="P20" s="2" t="s">
        <v>191</v>
      </c>
      <c r="Q20" s="5">
        <f t="shared" si="0"/>
        <v>28000</v>
      </c>
      <c r="R20" s="7">
        <v>4</v>
      </c>
    </row>
    <row r="21" spans="1:18" ht="63.75">
      <c r="A21" s="35" t="s">
        <v>82</v>
      </c>
      <c r="B21" s="3"/>
      <c r="C21" s="3"/>
      <c r="D21" s="32"/>
      <c r="E21" s="3"/>
      <c r="F21" s="3"/>
      <c r="G21" s="3"/>
      <c r="H21" s="2"/>
      <c r="I21" s="1"/>
      <c r="J21" s="3" t="s">
        <v>4</v>
      </c>
      <c r="K21" s="3" t="s">
        <v>24</v>
      </c>
      <c r="L21" s="14" t="s">
        <v>54</v>
      </c>
      <c r="M21" s="3" t="s">
        <v>20</v>
      </c>
      <c r="N21" s="3" t="s">
        <v>93</v>
      </c>
      <c r="O21" s="3"/>
      <c r="P21" s="2" t="s">
        <v>191</v>
      </c>
      <c r="Q21" s="5">
        <f t="shared" si="0"/>
        <v>21000</v>
      </c>
      <c r="R21" s="7">
        <v>3</v>
      </c>
    </row>
    <row r="22" spans="1:18" ht="63.75">
      <c r="A22" s="35" t="s">
        <v>127</v>
      </c>
      <c r="B22" s="3"/>
      <c r="C22" s="3"/>
      <c r="D22" s="32"/>
      <c r="E22" s="3"/>
      <c r="F22" s="3"/>
      <c r="G22" s="3"/>
      <c r="H22" s="2"/>
      <c r="I22" s="1"/>
      <c r="J22" s="3" t="s">
        <v>4</v>
      </c>
      <c r="K22" s="3" t="s">
        <v>24</v>
      </c>
      <c r="L22" s="14" t="s">
        <v>54</v>
      </c>
      <c r="M22" s="3" t="s">
        <v>20</v>
      </c>
      <c r="N22" s="3" t="s">
        <v>93</v>
      </c>
      <c r="O22" s="3"/>
      <c r="P22" s="2" t="s">
        <v>191</v>
      </c>
      <c r="Q22" s="5">
        <f t="shared" si="0"/>
        <v>7000</v>
      </c>
      <c r="R22" s="7">
        <v>1</v>
      </c>
    </row>
    <row r="23" spans="1:18" ht="63.75">
      <c r="A23" s="35" t="s">
        <v>126</v>
      </c>
      <c r="B23" s="3"/>
      <c r="C23" s="3"/>
      <c r="D23" s="32"/>
      <c r="E23" s="3"/>
      <c r="F23" s="3"/>
      <c r="G23" s="3"/>
      <c r="H23" s="2"/>
      <c r="I23" s="1"/>
      <c r="J23" s="3" t="s">
        <v>4</v>
      </c>
      <c r="K23" s="3" t="s">
        <v>24</v>
      </c>
      <c r="L23" s="14" t="s">
        <v>54</v>
      </c>
      <c r="M23" s="3" t="s">
        <v>20</v>
      </c>
      <c r="N23" s="3" t="s">
        <v>93</v>
      </c>
      <c r="O23" s="3"/>
      <c r="P23" s="2" t="s">
        <v>191</v>
      </c>
      <c r="Q23" s="5">
        <f t="shared" si="0"/>
        <v>28000</v>
      </c>
      <c r="R23" s="7">
        <v>4</v>
      </c>
    </row>
    <row r="24" spans="1:18" ht="63.75">
      <c r="A24" s="35" t="s">
        <v>68</v>
      </c>
      <c r="B24" s="3"/>
      <c r="C24" s="3"/>
      <c r="D24" s="32"/>
      <c r="E24" s="3"/>
      <c r="F24" s="3"/>
      <c r="G24" s="3"/>
      <c r="H24" s="2"/>
      <c r="I24" s="1"/>
      <c r="J24" s="3" t="s">
        <v>4</v>
      </c>
      <c r="K24" s="3" t="s">
        <v>24</v>
      </c>
      <c r="L24" s="14" t="s">
        <v>54</v>
      </c>
      <c r="M24" s="3" t="s">
        <v>20</v>
      </c>
      <c r="N24" s="3" t="s">
        <v>93</v>
      </c>
      <c r="O24" s="3"/>
      <c r="P24" s="2" t="s">
        <v>191</v>
      </c>
      <c r="Q24" s="5">
        <f t="shared" si="0"/>
        <v>56000</v>
      </c>
      <c r="R24" s="7">
        <v>8</v>
      </c>
    </row>
    <row r="25" spans="1:18" ht="63.75">
      <c r="A25" s="35" t="s">
        <v>72</v>
      </c>
      <c r="B25" s="3"/>
      <c r="C25" s="3"/>
      <c r="D25" s="32"/>
      <c r="E25" s="3"/>
      <c r="F25" s="3"/>
      <c r="G25" s="3"/>
      <c r="H25" s="2"/>
      <c r="I25" s="1"/>
      <c r="J25" s="3" t="s">
        <v>4</v>
      </c>
      <c r="K25" s="3" t="s">
        <v>24</v>
      </c>
      <c r="L25" s="14" t="s">
        <v>54</v>
      </c>
      <c r="M25" s="3" t="s">
        <v>20</v>
      </c>
      <c r="N25" s="3" t="s">
        <v>93</v>
      </c>
      <c r="O25" s="3"/>
      <c r="P25" s="2" t="s">
        <v>191</v>
      </c>
      <c r="Q25" s="5">
        <f t="shared" si="0"/>
        <v>14000</v>
      </c>
      <c r="R25" s="7">
        <v>2</v>
      </c>
    </row>
    <row r="26" spans="1:18" ht="63.75">
      <c r="A26" s="35" t="s">
        <v>149</v>
      </c>
      <c r="B26" s="3"/>
      <c r="C26" s="3"/>
      <c r="D26" s="32"/>
      <c r="E26" s="3"/>
      <c r="F26" s="3"/>
      <c r="G26" s="3"/>
      <c r="H26" s="2"/>
      <c r="I26" s="1"/>
      <c r="J26" s="3" t="s">
        <v>4</v>
      </c>
      <c r="K26" s="3" t="s">
        <v>24</v>
      </c>
      <c r="L26" s="14" t="s">
        <v>54</v>
      </c>
      <c r="M26" s="3" t="s">
        <v>20</v>
      </c>
      <c r="N26" s="3" t="s">
        <v>93</v>
      </c>
      <c r="O26" s="3"/>
      <c r="P26" s="2" t="s">
        <v>191</v>
      </c>
      <c r="Q26" s="5">
        <f t="shared" si="0"/>
        <v>28000</v>
      </c>
      <c r="R26" s="7">
        <v>4</v>
      </c>
    </row>
    <row r="27" spans="1:18" ht="63.75">
      <c r="A27" s="35" t="s">
        <v>80</v>
      </c>
      <c r="B27" s="3"/>
      <c r="C27" s="3"/>
      <c r="D27" s="32"/>
      <c r="E27" s="3"/>
      <c r="F27" s="3"/>
      <c r="G27" s="3"/>
      <c r="H27" s="2"/>
      <c r="I27" s="1"/>
      <c r="J27" s="3" t="s">
        <v>4</v>
      </c>
      <c r="K27" s="3" t="s">
        <v>24</v>
      </c>
      <c r="L27" s="14" t="s">
        <v>54</v>
      </c>
      <c r="M27" s="3" t="s">
        <v>20</v>
      </c>
      <c r="N27" s="3" t="s">
        <v>93</v>
      </c>
      <c r="O27" s="3"/>
      <c r="P27" s="2" t="s">
        <v>191</v>
      </c>
      <c r="Q27" s="5">
        <f t="shared" si="0"/>
        <v>7000</v>
      </c>
      <c r="R27" s="7">
        <v>1</v>
      </c>
    </row>
    <row r="28" spans="1:18" ht="38.25">
      <c r="A28" s="30" t="s">
        <v>133</v>
      </c>
      <c r="B28" s="3" t="s">
        <v>4</v>
      </c>
      <c r="C28" s="3" t="s">
        <v>5</v>
      </c>
      <c r="D28" s="14" t="s">
        <v>55</v>
      </c>
      <c r="E28" s="3" t="s">
        <v>74</v>
      </c>
      <c r="F28" s="3" t="s">
        <v>75</v>
      </c>
      <c r="G28" s="3"/>
      <c r="H28" s="15" t="s">
        <v>159</v>
      </c>
      <c r="I28" s="1">
        <v>7800</v>
      </c>
      <c r="J28" s="3" t="s">
        <v>4</v>
      </c>
      <c r="K28" s="3" t="s">
        <v>5</v>
      </c>
      <c r="L28" s="14" t="s">
        <v>55</v>
      </c>
      <c r="M28" s="3" t="s">
        <v>20</v>
      </c>
      <c r="N28" s="3" t="s">
        <v>93</v>
      </c>
      <c r="O28" s="3"/>
      <c r="P28" s="15" t="s">
        <v>151</v>
      </c>
      <c r="Q28" s="5">
        <v>23400</v>
      </c>
    </row>
    <row r="29" spans="1:18" ht="38.25">
      <c r="A29" s="30" t="s">
        <v>133</v>
      </c>
      <c r="B29" s="3" t="s">
        <v>4</v>
      </c>
      <c r="C29" s="3" t="s">
        <v>5</v>
      </c>
      <c r="D29" s="14" t="s">
        <v>55</v>
      </c>
      <c r="E29" s="3" t="s">
        <v>74</v>
      </c>
      <c r="F29" s="3" t="s">
        <v>83</v>
      </c>
      <c r="G29" s="3"/>
      <c r="H29" s="15" t="s">
        <v>159</v>
      </c>
      <c r="I29" s="1">
        <v>7800</v>
      </c>
      <c r="J29" s="3"/>
      <c r="K29" s="3"/>
      <c r="L29" s="14"/>
      <c r="M29" s="3"/>
      <c r="N29" s="3"/>
      <c r="O29" s="3"/>
      <c r="P29" s="15"/>
      <c r="Q29" s="5"/>
    </row>
    <row r="30" spans="1:18" ht="38.25">
      <c r="A30" s="30" t="s">
        <v>133</v>
      </c>
      <c r="B30" s="3" t="s">
        <v>4</v>
      </c>
      <c r="C30" s="3" t="s">
        <v>5</v>
      </c>
      <c r="D30" s="14" t="s">
        <v>55</v>
      </c>
      <c r="E30" s="3" t="s">
        <v>74</v>
      </c>
      <c r="F30" s="3" t="s">
        <v>25</v>
      </c>
      <c r="G30" s="3"/>
      <c r="H30" s="15" t="s">
        <v>159</v>
      </c>
      <c r="I30" s="1">
        <v>7800</v>
      </c>
      <c r="J30" s="3"/>
      <c r="K30" s="3"/>
      <c r="L30" s="14"/>
      <c r="M30" s="3"/>
      <c r="N30" s="3"/>
      <c r="O30" s="3"/>
      <c r="P30" s="15"/>
      <c r="Q30" s="5"/>
    </row>
    <row r="31" spans="1:18" ht="51">
      <c r="A31" s="30" t="s">
        <v>134</v>
      </c>
      <c r="B31" s="3"/>
      <c r="C31" s="3"/>
      <c r="D31" s="14"/>
      <c r="E31" s="3"/>
      <c r="F31" s="3"/>
      <c r="G31" s="3"/>
      <c r="H31" s="2"/>
      <c r="I31" s="1"/>
      <c r="J31" s="3" t="s">
        <v>47</v>
      </c>
      <c r="K31" s="3" t="s">
        <v>135</v>
      </c>
      <c r="L31" s="14" t="s">
        <v>60</v>
      </c>
      <c r="M31" s="3" t="s">
        <v>64</v>
      </c>
      <c r="N31" s="3" t="s">
        <v>63</v>
      </c>
      <c r="O31" s="3"/>
      <c r="P31" s="2" t="s">
        <v>169</v>
      </c>
      <c r="Q31" s="5">
        <v>664200</v>
      </c>
    </row>
    <row r="32" spans="1:18" ht="76.5">
      <c r="A32" s="30" t="s">
        <v>134</v>
      </c>
      <c r="B32" s="3"/>
      <c r="C32" s="3"/>
      <c r="D32" s="14"/>
      <c r="E32" s="3"/>
      <c r="F32" s="3"/>
      <c r="G32" s="3"/>
      <c r="H32" s="2"/>
      <c r="I32" s="1"/>
      <c r="J32" s="3" t="s">
        <v>47</v>
      </c>
      <c r="K32" s="3" t="s">
        <v>48</v>
      </c>
      <c r="L32" s="14" t="s">
        <v>60</v>
      </c>
      <c r="M32" s="3" t="s">
        <v>64</v>
      </c>
      <c r="N32" s="3" t="s">
        <v>63</v>
      </c>
      <c r="O32" s="3"/>
      <c r="P32" s="2" t="s">
        <v>170</v>
      </c>
      <c r="Q32" s="5">
        <v>8200</v>
      </c>
    </row>
    <row r="33" spans="1:17" ht="76.5">
      <c r="A33" s="30" t="s">
        <v>134</v>
      </c>
      <c r="B33" s="3"/>
      <c r="C33" s="3"/>
      <c r="D33" s="14"/>
      <c r="E33" s="3"/>
      <c r="F33" s="3"/>
      <c r="G33" s="3"/>
      <c r="H33" s="2"/>
      <c r="I33" s="1"/>
      <c r="J33" s="3" t="s">
        <v>47</v>
      </c>
      <c r="K33" s="3" t="s">
        <v>30</v>
      </c>
      <c r="L33" s="14" t="s">
        <v>116</v>
      </c>
      <c r="M33" s="3" t="s">
        <v>62</v>
      </c>
      <c r="N33" s="3" t="s">
        <v>63</v>
      </c>
      <c r="O33" s="3"/>
      <c r="P33" s="2" t="s">
        <v>170</v>
      </c>
      <c r="Q33" s="5">
        <v>626500</v>
      </c>
    </row>
    <row r="34" spans="1:17" ht="76.5">
      <c r="A34" s="30" t="s">
        <v>134</v>
      </c>
      <c r="B34" s="3"/>
      <c r="C34" s="3"/>
      <c r="D34" s="14"/>
      <c r="E34" s="3"/>
      <c r="F34" s="3"/>
      <c r="G34" s="3"/>
      <c r="H34" s="2"/>
      <c r="I34" s="1"/>
      <c r="J34" s="3" t="s">
        <v>47</v>
      </c>
      <c r="K34" s="3" t="s">
        <v>48</v>
      </c>
      <c r="L34" s="14" t="s">
        <v>89</v>
      </c>
      <c r="M34" s="3" t="s">
        <v>62</v>
      </c>
      <c r="N34" s="3" t="s">
        <v>63</v>
      </c>
      <c r="O34" s="3"/>
      <c r="P34" s="2" t="s">
        <v>170</v>
      </c>
      <c r="Q34" s="5">
        <v>235300</v>
      </c>
    </row>
    <row r="35" spans="1:17" ht="76.5">
      <c r="A35" s="30" t="s">
        <v>134</v>
      </c>
      <c r="B35" s="3"/>
      <c r="C35" s="3"/>
      <c r="D35" s="14"/>
      <c r="E35" s="3"/>
      <c r="F35" s="3"/>
      <c r="G35" s="3"/>
      <c r="H35" s="2"/>
      <c r="I35" s="1"/>
      <c r="J35" s="3" t="s">
        <v>47</v>
      </c>
      <c r="K35" s="3" t="s">
        <v>76</v>
      </c>
      <c r="L35" s="14" t="s">
        <v>89</v>
      </c>
      <c r="M35" s="3" t="s">
        <v>62</v>
      </c>
      <c r="N35" s="3" t="s">
        <v>63</v>
      </c>
      <c r="O35" s="3"/>
      <c r="P35" s="2" t="s">
        <v>170</v>
      </c>
      <c r="Q35" s="5">
        <v>103000</v>
      </c>
    </row>
    <row r="36" spans="1:17" ht="76.5">
      <c r="A36" s="30" t="s">
        <v>134</v>
      </c>
      <c r="B36" s="3"/>
      <c r="C36" s="3"/>
      <c r="D36" s="14"/>
      <c r="E36" s="3"/>
      <c r="F36" s="3"/>
      <c r="G36" s="3"/>
      <c r="H36" s="2"/>
      <c r="I36" s="1"/>
      <c r="J36" s="3" t="s">
        <v>47</v>
      </c>
      <c r="K36" s="3" t="s">
        <v>48</v>
      </c>
      <c r="L36" s="14" t="s">
        <v>60</v>
      </c>
      <c r="M36" s="3" t="s">
        <v>64</v>
      </c>
      <c r="N36" s="3" t="s">
        <v>63</v>
      </c>
      <c r="O36" s="3"/>
      <c r="P36" s="2" t="s">
        <v>192</v>
      </c>
      <c r="Q36" s="5">
        <v>1093000</v>
      </c>
    </row>
    <row r="37" spans="1:17" ht="51">
      <c r="A37" s="30" t="s">
        <v>136</v>
      </c>
      <c r="B37" s="3"/>
      <c r="C37" s="3"/>
      <c r="D37" s="14"/>
      <c r="E37" s="3"/>
      <c r="F37" s="3"/>
      <c r="G37" s="3"/>
      <c r="H37" s="2"/>
      <c r="I37" s="1"/>
      <c r="J37" s="3" t="s">
        <v>47</v>
      </c>
      <c r="K37" s="3" t="s">
        <v>50</v>
      </c>
      <c r="L37" s="14" t="s">
        <v>137</v>
      </c>
      <c r="M37" s="3" t="s">
        <v>64</v>
      </c>
      <c r="N37" s="3" t="s">
        <v>63</v>
      </c>
      <c r="O37" s="3"/>
      <c r="P37" s="2" t="s">
        <v>160</v>
      </c>
      <c r="Q37" s="5">
        <v>938329</v>
      </c>
    </row>
    <row r="38" spans="1:17" ht="51">
      <c r="A38" s="30" t="s">
        <v>31</v>
      </c>
      <c r="B38" s="3"/>
      <c r="C38" s="3"/>
      <c r="D38" s="14"/>
      <c r="E38" s="3"/>
      <c r="F38" s="3"/>
      <c r="G38" s="3"/>
      <c r="H38" s="2"/>
      <c r="I38" s="1"/>
      <c r="J38" s="3" t="s">
        <v>0</v>
      </c>
      <c r="K38" s="3" t="s">
        <v>1</v>
      </c>
      <c r="L38" s="14" t="s">
        <v>56</v>
      </c>
      <c r="M38" s="3" t="s">
        <v>20</v>
      </c>
      <c r="N38" s="3" t="s">
        <v>29</v>
      </c>
      <c r="O38" s="3"/>
      <c r="P38" s="2" t="s">
        <v>155</v>
      </c>
      <c r="Q38" s="5">
        <v>53929</v>
      </c>
    </row>
    <row r="39" spans="1:17" ht="38.25">
      <c r="A39" s="30" t="s">
        <v>31</v>
      </c>
      <c r="B39" s="3"/>
      <c r="C39" s="3"/>
      <c r="D39" s="14"/>
      <c r="E39" s="3"/>
      <c r="F39" s="3"/>
      <c r="G39" s="3"/>
      <c r="H39" s="2"/>
      <c r="I39" s="1"/>
      <c r="J39" s="3" t="s">
        <v>0</v>
      </c>
      <c r="K39" s="3" t="s">
        <v>50</v>
      </c>
      <c r="L39" s="14" t="s">
        <v>56</v>
      </c>
      <c r="M39" s="3" t="s">
        <v>87</v>
      </c>
      <c r="N39" s="3" t="s">
        <v>75</v>
      </c>
      <c r="O39" s="3"/>
      <c r="P39" s="2" t="s">
        <v>138</v>
      </c>
      <c r="Q39" s="5">
        <v>8500</v>
      </c>
    </row>
    <row r="40" spans="1:17" ht="38.25">
      <c r="A40" s="30" t="s">
        <v>31</v>
      </c>
      <c r="B40" s="3"/>
      <c r="C40" s="3"/>
      <c r="D40" s="32"/>
      <c r="E40" s="3"/>
      <c r="F40" s="3"/>
      <c r="G40" s="3"/>
      <c r="H40" s="2"/>
      <c r="I40" s="1">
        <v>0</v>
      </c>
      <c r="J40" s="3" t="s">
        <v>0</v>
      </c>
      <c r="K40" s="3" t="s">
        <v>50</v>
      </c>
      <c r="L40" s="14" t="s">
        <v>56</v>
      </c>
      <c r="M40" s="3" t="s">
        <v>87</v>
      </c>
      <c r="N40" s="3" t="s">
        <v>83</v>
      </c>
      <c r="O40" s="3"/>
      <c r="P40" s="2" t="s">
        <v>140</v>
      </c>
      <c r="Q40" s="5">
        <v>8000</v>
      </c>
    </row>
    <row r="41" spans="1:17" ht="38.25">
      <c r="A41" s="30" t="s">
        <v>31</v>
      </c>
      <c r="B41" s="3"/>
      <c r="C41" s="3"/>
      <c r="D41" s="32"/>
      <c r="E41" s="3"/>
      <c r="F41" s="3"/>
      <c r="G41" s="3"/>
      <c r="H41" s="2"/>
      <c r="I41" s="1"/>
      <c r="J41" s="3" t="s">
        <v>0</v>
      </c>
      <c r="K41" s="3" t="s">
        <v>50</v>
      </c>
      <c r="L41" s="14" t="s">
        <v>56</v>
      </c>
      <c r="M41" s="3" t="s">
        <v>87</v>
      </c>
      <c r="N41" s="3" t="s">
        <v>25</v>
      </c>
      <c r="O41" s="3"/>
      <c r="P41" s="2" t="s">
        <v>139</v>
      </c>
      <c r="Q41" s="5">
        <v>8500</v>
      </c>
    </row>
    <row r="42" spans="1:17" ht="51">
      <c r="A42" s="30" t="s">
        <v>31</v>
      </c>
      <c r="B42" s="3"/>
      <c r="C42" s="3"/>
      <c r="D42" s="32"/>
      <c r="E42" s="3"/>
      <c r="F42" s="3"/>
      <c r="G42" s="3"/>
      <c r="H42" s="2"/>
      <c r="I42" s="1"/>
      <c r="J42" s="3" t="s">
        <v>0</v>
      </c>
      <c r="K42" s="3" t="s">
        <v>50</v>
      </c>
      <c r="L42" s="14" t="s">
        <v>56</v>
      </c>
      <c r="M42" s="3" t="s">
        <v>20</v>
      </c>
      <c r="N42" s="3" t="s">
        <v>25</v>
      </c>
      <c r="O42" s="3"/>
      <c r="P42" s="2" t="s">
        <v>171</v>
      </c>
      <c r="Q42" s="5">
        <v>350000</v>
      </c>
    </row>
    <row r="43" spans="1:17" ht="89.25">
      <c r="A43" s="30" t="s">
        <v>66</v>
      </c>
      <c r="B43" s="3"/>
      <c r="C43" s="3"/>
      <c r="D43" s="32"/>
      <c r="E43" s="3"/>
      <c r="F43" s="3"/>
      <c r="G43" s="3"/>
      <c r="H43" s="2"/>
      <c r="I43" s="1"/>
      <c r="J43" s="3" t="s">
        <v>49</v>
      </c>
      <c r="K43" s="3" t="s">
        <v>9</v>
      </c>
      <c r="L43" s="14" t="s">
        <v>58</v>
      </c>
      <c r="M43" s="3" t="s">
        <v>20</v>
      </c>
      <c r="N43" s="3" t="s">
        <v>25</v>
      </c>
      <c r="O43" s="3"/>
      <c r="P43" s="2" t="s">
        <v>193</v>
      </c>
      <c r="Q43" s="5">
        <v>47020</v>
      </c>
    </row>
    <row r="44" spans="1:17" ht="51">
      <c r="A44" s="30" t="s">
        <v>66</v>
      </c>
      <c r="B44" s="3"/>
      <c r="C44" s="3"/>
      <c r="D44" s="32"/>
      <c r="E44" s="3"/>
      <c r="F44" s="3"/>
      <c r="G44" s="3"/>
      <c r="H44" s="2"/>
      <c r="I44" s="1"/>
      <c r="J44" s="3" t="s">
        <v>49</v>
      </c>
      <c r="K44" s="3" t="s">
        <v>9</v>
      </c>
      <c r="L44" s="14" t="s">
        <v>58</v>
      </c>
      <c r="M44" s="3" t="s">
        <v>78</v>
      </c>
      <c r="N44" s="3" t="s">
        <v>79</v>
      </c>
      <c r="O44" s="3"/>
      <c r="P44" s="2" t="s">
        <v>141</v>
      </c>
      <c r="Q44" s="5">
        <v>7500</v>
      </c>
    </row>
    <row r="45" spans="1:17" ht="38.25">
      <c r="A45" s="30" t="s">
        <v>142</v>
      </c>
      <c r="B45" s="3"/>
      <c r="C45" s="3"/>
      <c r="D45" s="32"/>
      <c r="E45" s="3"/>
      <c r="F45" s="3"/>
      <c r="G45" s="3"/>
      <c r="H45" s="2"/>
      <c r="I45" s="1"/>
      <c r="J45" s="3" t="s">
        <v>47</v>
      </c>
      <c r="K45" s="3" t="s">
        <v>96</v>
      </c>
      <c r="L45" s="14" t="s">
        <v>97</v>
      </c>
      <c r="M45" s="3" t="s">
        <v>85</v>
      </c>
      <c r="N45" s="3" t="s">
        <v>77</v>
      </c>
      <c r="O45" s="3"/>
      <c r="P45" s="2" t="s">
        <v>143</v>
      </c>
      <c r="Q45" s="5">
        <v>700000</v>
      </c>
    </row>
    <row r="46" spans="1:17" ht="38.25">
      <c r="A46" s="30" t="s">
        <v>88</v>
      </c>
      <c r="B46" s="3"/>
      <c r="C46" s="3"/>
      <c r="D46" s="32"/>
      <c r="E46" s="3"/>
      <c r="F46" s="3"/>
      <c r="G46" s="3"/>
      <c r="H46" s="2"/>
      <c r="I46" s="1"/>
      <c r="J46" s="3" t="s">
        <v>4</v>
      </c>
      <c r="K46" s="3" t="s">
        <v>5</v>
      </c>
      <c r="L46" s="14" t="s">
        <v>55</v>
      </c>
      <c r="M46" s="3" t="s">
        <v>20</v>
      </c>
      <c r="N46" s="3" t="s">
        <v>29</v>
      </c>
      <c r="O46" s="3"/>
      <c r="P46" s="2" t="s">
        <v>156</v>
      </c>
      <c r="Q46" s="5">
        <v>58955</v>
      </c>
    </row>
    <row r="47" spans="1:17" ht="25.5">
      <c r="A47" s="30" t="s">
        <v>144</v>
      </c>
      <c r="B47" s="3"/>
      <c r="C47" s="3"/>
      <c r="D47" s="32"/>
      <c r="E47" s="3"/>
      <c r="F47" s="3"/>
      <c r="G47" s="3"/>
      <c r="H47" s="2"/>
      <c r="I47" s="1"/>
      <c r="J47" s="3" t="s">
        <v>4</v>
      </c>
      <c r="K47" s="3" t="s">
        <v>24</v>
      </c>
      <c r="L47" s="14" t="s">
        <v>54</v>
      </c>
      <c r="M47" s="3" t="s">
        <v>194</v>
      </c>
      <c r="N47" s="3" t="s">
        <v>29</v>
      </c>
      <c r="O47" s="3"/>
      <c r="P47" s="2" t="s">
        <v>145</v>
      </c>
      <c r="Q47" s="5">
        <v>298814</v>
      </c>
    </row>
    <row r="48" spans="1:17" ht="25.5">
      <c r="A48" s="30" t="s">
        <v>144</v>
      </c>
      <c r="B48" s="3"/>
      <c r="C48" s="3"/>
      <c r="D48" s="32"/>
      <c r="E48" s="3"/>
      <c r="F48" s="3"/>
      <c r="G48" s="3"/>
      <c r="H48" s="2"/>
      <c r="I48" s="1"/>
      <c r="J48" s="3" t="s">
        <v>4</v>
      </c>
      <c r="K48" s="3" t="s">
        <v>24</v>
      </c>
      <c r="L48" s="14" t="s">
        <v>54</v>
      </c>
      <c r="M48" s="3" t="s">
        <v>20</v>
      </c>
      <c r="N48" s="3" t="s">
        <v>94</v>
      </c>
      <c r="O48" s="3"/>
      <c r="P48" s="12" t="s">
        <v>153</v>
      </c>
      <c r="Q48" s="5">
        <v>8964</v>
      </c>
    </row>
    <row r="49" spans="1:17" ht="33.950000000000003" customHeight="1">
      <c r="A49" s="30" t="s">
        <v>146</v>
      </c>
      <c r="B49" s="3"/>
      <c r="C49" s="3"/>
      <c r="D49" s="32"/>
      <c r="E49" s="3"/>
      <c r="F49" s="3"/>
      <c r="G49" s="3"/>
      <c r="H49" s="2"/>
      <c r="I49" s="1"/>
      <c r="J49" s="3" t="s">
        <v>4</v>
      </c>
      <c r="K49" s="3" t="s">
        <v>5</v>
      </c>
      <c r="L49" s="14" t="s">
        <v>55</v>
      </c>
      <c r="M49" s="3" t="s">
        <v>194</v>
      </c>
      <c r="N49" s="3" t="s">
        <v>29</v>
      </c>
      <c r="O49" s="3"/>
      <c r="P49" s="12" t="s">
        <v>172</v>
      </c>
      <c r="Q49" s="41">
        <v>57786</v>
      </c>
    </row>
    <row r="50" spans="1:17" ht="31.15" customHeight="1">
      <c r="A50" s="30" t="s">
        <v>146</v>
      </c>
      <c r="B50" s="3"/>
      <c r="C50" s="3"/>
      <c r="D50" s="32"/>
      <c r="E50" s="3"/>
      <c r="F50" s="3"/>
      <c r="G50" s="3"/>
      <c r="H50" s="2"/>
      <c r="I50" s="1"/>
      <c r="J50" s="3" t="s">
        <v>4</v>
      </c>
      <c r="K50" s="3" t="s">
        <v>5</v>
      </c>
      <c r="L50" s="14" t="s">
        <v>55</v>
      </c>
      <c r="M50" s="3" t="s">
        <v>20</v>
      </c>
      <c r="N50" s="3" t="s">
        <v>94</v>
      </c>
      <c r="O50" s="3"/>
      <c r="P50" s="12" t="s">
        <v>153</v>
      </c>
      <c r="Q50" s="5">
        <v>1734</v>
      </c>
    </row>
    <row r="51" spans="1:17" ht="38.25">
      <c r="A51" s="30" t="s">
        <v>33</v>
      </c>
      <c r="B51" s="3"/>
      <c r="C51" s="3"/>
      <c r="D51" s="32"/>
      <c r="E51" s="3"/>
      <c r="F51" s="3"/>
      <c r="G51" s="3"/>
      <c r="H51" s="2"/>
      <c r="I51" s="1"/>
      <c r="J51" s="3" t="s">
        <v>4</v>
      </c>
      <c r="K51" s="3" t="s">
        <v>21</v>
      </c>
      <c r="L51" s="14" t="s">
        <v>56</v>
      </c>
      <c r="M51" s="3" t="s">
        <v>26</v>
      </c>
      <c r="N51" s="3" t="s">
        <v>32</v>
      </c>
      <c r="O51" s="3"/>
      <c r="P51" s="12" t="s">
        <v>147</v>
      </c>
      <c r="Q51" s="5">
        <v>353791</v>
      </c>
    </row>
    <row r="52" spans="1:17" ht="25.5">
      <c r="A52" s="30" t="s">
        <v>33</v>
      </c>
      <c r="B52" s="3"/>
      <c r="C52" s="3"/>
      <c r="D52" s="32"/>
      <c r="E52" s="3"/>
      <c r="F52" s="3"/>
      <c r="G52" s="3"/>
      <c r="H52" s="2"/>
      <c r="I52" s="1"/>
      <c r="J52" s="3" t="s">
        <v>4</v>
      </c>
      <c r="K52" s="3" t="s">
        <v>21</v>
      </c>
      <c r="L52" s="14" t="s">
        <v>56</v>
      </c>
      <c r="M52" s="3" t="s">
        <v>20</v>
      </c>
      <c r="N52" s="3" t="s">
        <v>25</v>
      </c>
      <c r="O52" s="3"/>
      <c r="P52" s="12" t="s">
        <v>154</v>
      </c>
      <c r="Q52" s="5">
        <v>10614</v>
      </c>
    </row>
    <row r="53" spans="1:17" ht="38.25">
      <c r="A53" s="30" t="s">
        <v>148</v>
      </c>
      <c r="B53" s="3"/>
      <c r="C53" s="3"/>
      <c r="D53" s="32"/>
      <c r="E53" s="3"/>
      <c r="F53" s="3"/>
      <c r="G53" s="3"/>
      <c r="H53" s="2"/>
      <c r="I53" s="1"/>
      <c r="J53" s="3" t="s">
        <v>4</v>
      </c>
      <c r="K53" s="3" t="s">
        <v>61</v>
      </c>
      <c r="L53" s="14" t="s">
        <v>163</v>
      </c>
      <c r="M53" s="3" t="s">
        <v>64</v>
      </c>
      <c r="N53" s="3" t="s">
        <v>63</v>
      </c>
      <c r="O53" s="3"/>
      <c r="P53" s="12" t="s">
        <v>176</v>
      </c>
      <c r="Q53" s="5">
        <v>100000</v>
      </c>
    </row>
    <row r="54" spans="1:17" ht="38.25">
      <c r="A54" s="30" t="s">
        <v>148</v>
      </c>
      <c r="B54" s="3"/>
      <c r="C54" s="3"/>
      <c r="D54" s="32"/>
      <c r="E54" s="3"/>
      <c r="F54" s="3"/>
      <c r="G54" s="3"/>
      <c r="H54" s="2"/>
      <c r="I54" s="1"/>
      <c r="J54" s="3" t="s">
        <v>4</v>
      </c>
      <c r="K54" s="3" t="s">
        <v>61</v>
      </c>
      <c r="L54" s="14" t="s">
        <v>57</v>
      </c>
      <c r="M54" s="3" t="s">
        <v>62</v>
      </c>
      <c r="N54" s="3" t="s">
        <v>63</v>
      </c>
      <c r="O54" s="3"/>
      <c r="P54" s="12" t="s">
        <v>150</v>
      </c>
      <c r="Q54" s="5">
        <v>145000</v>
      </c>
    </row>
    <row r="55" spans="1:17" ht="51">
      <c r="A55" s="4" t="s">
        <v>106</v>
      </c>
      <c r="B55" s="3" t="s">
        <v>4</v>
      </c>
      <c r="C55" s="3" t="s">
        <v>24</v>
      </c>
      <c r="D55" s="14" t="s">
        <v>54</v>
      </c>
      <c r="E55" s="3" t="s">
        <v>20</v>
      </c>
      <c r="F55" s="3" t="s">
        <v>114</v>
      </c>
      <c r="G55" s="3"/>
      <c r="H55" s="2" t="s">
        <v>152</v>
      </c>
      <c r="I55" s="1">
        <v>127710</v>
      </c>
      <c r="J55" s="3" t="s">
        <v>4</v>
      </c>
      <c r="K55" s="3" t="s">
        <v>24</v>
      </c>
      <c r="L55" s="14" t="s">
        <v>54</v>
      </c>
      <c r="M55" s="3" t="s">
        <v>28</v>
      </c>
      <c r="N55" s="3" t="s">
        <v>34</v>
      </c>
      <c r="O55" s="3"/>
      <c r="P55" s="12" t="s">
        <v>195</v>
      </c>
      <c r="Q55" s="5">
        <v>18000</v>
      </c>
    </row>
    <row r="56" spans="1:17" ht="51">
      <c r="A56" s="4" t="s">
        <v>107</v>
      </c>
      <c r="B56" s="3" t="s">
        <v>4</v>
      </c>
      <c r="C56" s="3" t="s">
        <v>24</v>
      </c>
      <c r="D56" s="14" t="s">
        <v>54</v>
      </c>
      <c r="E56" s="3" t="s">
        <v>20</v>
      </c>
      <c r="F56" s="3" t="s">
        <v>114</v>
      </c>
      <c r="G56" s="3"/>
      <c r="H56" s="2" t="s">
        <v>152</v>
      </c>
      <c r="I56" s="1">
        <v>341550</v>
      </c>
      <c r="J56" s="3" t="s">
        <v>4</v>
      </c>
      <c r="K56" s="3" t="s">
        <v>24</v>
      </c>
      <c r="L56" s="14" t="s">
        <v>54</v>
      </c>
      <c r="M56" s="3" t="s">
        <v>28</v>
      </c>
      <c r="N56" s="3" t="s">
        <v>34</v>
      </c>
      <c r="O56" s="3"/>
      <c r="P56" s="12" t="s">
        <v>195</v>
      </c>
      <c r="Q56" s="5">
        <v>18000</v>
      </c>
    </row>
    <row r="57" spans="1:17" ht="51">
      <c r="A57" s="4" t="s">
        <v>98</v>
      </c>
      <c r="B57" s="3" t="s">
        <v>4</v>
      </c>
      <c r="C57" s="3" t="s">
        <v>24</v>
      </c>
      <c r="D57" s="14" t="s">
        <v>54</v>
      </c>
      <c r="E57" s="3" t="s">
        <v>20</v>
      </c>
      <c r="F57" s="3" t="s">
        <v>114</v>
      </c>
      <c r="G57" s="3"/>
      <c r="H57" s="2" t="s">
        <v>152</v>
      </c>
      <c r="I57" s="1">
        <v>415800</v>
      </c>
      <c r="J57" s="3" t="s">
        <v>4</v>
      </c>
      <c r="K57" s="3" t="s">
        <v>24</v>
      </c>
      <c r="L57" s="14" t="s">
        <v>54</v>
      </c>
      <c r="M57" s="3" t="s">
        <v>28</v>
      </c>
      <c r="N57" s="3" t="s">
        <v>34</v>
      </c>
      <c r="O57" s="3"/>
      <c r="P57" s="12" t="s">
        <v>195</v>
      </c>
      <c r="Q57" s="5">
        <v>18000</v>
      </c>
    </row>
    <row r="58" spans="1:17" ht="51">
      <c r="A58" s="4" t="s">
        <v>112</v>
      </c>
      <c r="B58" s="3" t="s">
        <v>4</v>
      </c>
      <c r="C58" s="3" t="s">
        <v>24</v>
      </c>
      <c r="D58" s="14" t="s">
        <v>54</v>
      </c>
      <c r="E58" s="3" t="s">
        <v>20</v>
      </c>
      <c r="F58" s="3" t="s">
        <v>114</v>
      </c>
      <c r="G58" s="3"/>
      <c r="H58" s="2" t="s">
        <v>152</v>
      </c>
      <c r="I58" s="1">
        <v>555390</v>
      </c>
      <c r="J58" s="3" t="s">
        <v>4</v>
      </c>
      <c r="K58" s="3" t="s">
        <v>24</v>
      </c>
      <c r="L58" s="14" t="s">
        <v>54</v>
      </c>
      <c r="M58" s="3" t="s">
        <v>28</v>
      </c>
      <c r="N58" s="3" t="s">
        <v>34</v>
      </c>
      <c r="O58" s="3"/>
      <c r="P58" s="12" t="s">
        <v>195</v>
      </c>
      <c r="Q58" s="5">
        <v>18000</v>
      </c>
    </row>
    <row r="59" spans="1:17" ht="51">
      <c r="A59" s="4" t="s">
        <v>109</v>
      </c>
      <c r="B59" s="3" t="s">
        <v>4</v>
      </c>
      <c r="C59" s="3" t="s">
        <v>24</v>
      </c>
      <c r="D59" s="14" t="s">
        <v>54</v>
      </c>
      <c r="E59" s="3" t="s">
        <v>20</v>
      </c>
      <c r="F59" s="3" t="s">
        <v>114</v>
      </c>
      <c r="G59" s="3"/>
      <c r="H59" s="2" t="s">
        <v>152</v>
      </c>
      <c r="I59" s="1">
        <v>495000</v>
      </c>
      <c r="J59" s="3" t="s">
        <v>4</v>
      </c>
      <c r="K59" s="3" t="s">
        <v>24</v>
      </c>
      <c r="L59" s="14" t="s">
        <v>54</v>
      </c>
      <c r="M59" s="3" t="s">
        <v>28</v>
      </c>
      <c r="N59" s="3" t="s">
        <v>34</v>
      </c>
      <c r="O59" s="3"/>
      <c r="P59" s="12" t="s">
        <v>195</v>
      </c>
      <c r="Q59" s="5">
        <v>18000</v>
      </c>
    </row>
    <row r="60" spans="1:17" ht="51">
      <c r="A60" s="4" t="s">
        <v>105</v>
      </c>
      <c r="B60" s="3" t="s">
        <v>4</v>
      </c>
      <c r="C60" s="3" t="s">
        <v>24</v>
      </c>
      <c r="D60" s="14" t="s">
        <v>54</v>
      </c>
      <c r="E60" s="3" t="s">
        <v>20</v>
      </c>
      <c r="F60" s="3" t="s">
        <v>114</v>
      </c>
      <c r="G60" s="3"/>
      <c r="H60" s="2" t="s">
        <v>152</v>
      </c>
      <c r="I60" s="1">
        <v>368280</v>
      </c>
      <c r="J60" s="3" t="s">
        <v>4</v>
      </c>
      <c r="K60" s="3" t="s">
        <v>24</v>
      </c>
      <c r="L60" s="14" t="s">
        <v>54</v>
      </c>
      <c r="M60" s="3" t="s">
        <v>28</v>
      </c>
      <c r="N60" s="3" t="s">
        <v>34</v>
      </c>
      <c r="O60" s="3"/>
      <c r="P60" s="12" t="s">
        <v>195</v>
      </c>
      <c r="Q60" s="5">
        <v>18000</v>
      </c>
    </row>
    <row r="61" spans="1:17" ht="51">
      <c r="A61" s="4" t="s">
        <v>103</v>
      </c>
      <c r="B61" s="3" t="s">
        <v>4</v>
      </c>
      <c r="C61" s="3" t="s">
        <v>24</v>
      </c>
      <c r="D61" s="14" t="s">
        <v>54</v>
      </c>
      <c r="E61" s="3" t="s">
        <v>20</v>
      </c>
      <c r="F61" s="3" t="s">
        <v>114</v>
      </c>
      <c r="G61" s="3"/>
      <c r="H61" s="2" t="s">
        <v>152</v>
      </c>
      <c r="I61" s="1">
        <v>243540</v>
      </c>
      <c r="J61" s="3" t="s">
        <v>4</v>
      </c>
      <c r="K61" s="3" t="s">
        <v>24</v>
      </c>
      <c r="L61" s="14" t="s">
        <v>54</v>
      </c>
      <c r="M61" s="3" t="s">
        <v>28</v>
      </c>
      <c r="N61" s="3" t="s">
        <v>34</v>
      </c>
      <c r="O61" s="3"/>
      <c r="P61" s="12" t="s">
        <v>195</v>
      </c>
      <c r="Q61" s="5">
        <v>18000</v>
      </c>
    </row>
    <row r="62" spans="1:17" ht="51">
      <c r="A62" s="4" t="s">
        <v>111</v>
      </c>
      <c r="B62" s="3" t="s">
        <v>4</v>
      </c>
      <c r="C62" s="3" t="s">
        <v>24</v>
      </c>
      <c r="D62" s="14" t="s">
        <v>54</v>
      </c>
      <c r="E62" s="3" t="s">
        <v>20</v>
      </c>
      <c r="F62" s="3" t="s">
        <v>114</v>
      </c>
      <c r="G62" s="3"/>
      <c r="H62" s="2" t="s">
        <v>152</v>
      </c>
      <c r="I62" s="1">
        <v>243540</v>
      </c>
      <c r="J62" s="3" t="s">
        <v>4</v>
      </c>
      <c r="K62" s="3" t="s">
        <v>24</v>
      </c>
      <c r="L62" s="14" t="s">
        <v>54</v>
      </c>
      <c r="M62" s="3" t="s">
        <v>28</v>
      </c>
      <c r="N62" s="3" t="s">
        <v>34</v>
      </c>
      <c r="O62" s="3"/>
      <c r="P62" s="12" t="s">
        <v>195</v>
      </c>
      <c r="Q62" s="5">
        <v>18000</v>
      </c>
    </row>
    <row r="63" spans="1:17" ht="51">
      <c r="A63" s="4" t="s">
        <v>101</v>
      </c>
      <c r="B63" s="3" t="s">
        <v>4</v>
      </c>
      <c r="C63" s="3" t="s">
        <v>24</v>
      </c>
      <c r="D63" s="14" t="s">
        <v>54</v>
      </c>
      <c r="E63" s="3" t="s">
        <v>20</v>
      </c>
      <c r="F63" s="3" t="s">
        <v>114</v>
      </c>
      <c r="G63" s="3"/>
      <c r="H63" s="2" t="s">
        <v>152</v>
      </c>
      <c r="I63" s="1">
        <v>490050</v>
      </c>
      <c r="J63" s="3" t="s">
        <v>4</v>
      </c>
      <c r="K63" s="3" t="s">
        <v>24</v>
      </c>
      <c r="L63" s="14" t="s">
        <v>54</v>
      </c>
      <c r="M63" s="3" t="s">
        <v>28</v>
      </c>
      <c r="N63" s="3" t="s">
        <v>34</v>
      </c>
      <c r="O63" s="3"/>
      <c r="P63" s="12" t="s">
        <v>195</v>
      </c>
      <c r="Q63" s="5">
        <v>18000</v>
      </c>
    </row>
    <row r="64" spans="1:17" ht="51">
      <c r="A64" s="4" t="s">
        <v>100</v>
      </c>
      <c r="B64" s="3" t="s">
        <v>4</v>
      </c>
      <c r="C64" s="3" t="s">
        <v>24</v>
      </c>
      <c r="D64" s="14" t="s">
        <v>54</v>
      </c>
      <c r="E64" s="3" t="s">
        <v>20</v>
      </c>
      <c r="F64" s="3" t="s">
        <v>114</v>
      </c>
      <c r="G64" s="3"/>
      <c r="H64" s="2" t="s">
        <v>152</v>
      </c>
      <c r="I64" s="1">
        <v>103950</v>
      </c>
      <c r="J64" s="3" t="s">
        <v>4</v>
      </c>
      <c r="K64" s="3" t="s">
        <v>24</v>
      </c>
      <c r="L64" s="14" t="s">
        <v>54</v>
      </c>
      <c r="M64" s="3" t="s">
        <v>28</v>
      </c>
      <c r="N64" s="3" t="s">
        <v>34</v>
      </c>
      <c r="O64" s="3"/>
      <c r="P64" s="12" t="s">
        <v>195</v>
      </c>
      <c r="Q64" s="5">
        <v>18000</v>
      </c>
    </row>
    <row r="65" spans="1:19" ht="51">
      <c r="A65" s="4" t="s">
        <v>104</v>
      </c>
      <c r="B65" s="3" t="s">
        <v>4</v>
      </c>
      <c r="C65" s="3" t="s">
        <v>24</v>
      </c>
      <c r="D65" s="14" t="s">
        <v>54</v>
      </c>
      <c r="E65" s="3" t="s">
        <v>20</v>
      </c>
      <c r="F65" s="3" t="s">
        <v>114</v>
      </c>
      <c r="G65" s="3"/>
      <c r="H65" s="2" t="s">
        <v>152</v>
      </c>
      <c r="I65" s="1">
        <v>234630</v>
      </c>
      <c r="J65" s="3" t="s">
        <v>4</v>
      </c>
      <c r="K65" s="3" t="s">
        <v>24</v>
      </c>
      <c r="L65" s="14" t="s">
        <v>54</v>
      </c>
      <c r="M65" s="3" t="s">
        <v>28</v>
      </c>
      <c r="N65" s="3" t="s">
        <v>34</v>
      </c>
      <c r="O65" s="3"/>
      <c r="P65" s="12" t="s">
        <v>195</v>
      </c>
      <c r="Q65" s="5">
        <v>18000</v>
      </c>
    </row>
    <row r="66" spans="1:19" ht="51">
      <c r="A66" s="4" t="s">
        <v>108</v>
      </c>
      <c r="B66" s="3" t="s">
        <v>4</v>
      </c>
      <c r="C66" s="3" t="s">
        <v>24</v>
      </c>
      <c r="D66" s="14" t="s">
        <v>54</v>
      </c>
      <c r="E66" s="3" t="s">
        <v>20</v>
      </c>
      <c r="F66" s="3" t="s">
        <v>114</v>
      </c>
      <c r="G66" s="3"/>
      <c r="H66" s="2" t="s">
        <v>152</v>
      </c>
      <c r="I66" s="1">
        <v>59400</v>
      </c>
      <c r="J66" s="3" t="s">
        <v>4</v>
      </c>
      <c r="K66" s="3" t="s">
        <v>24</v>
      </c>
      <c r="L66" s="14" t="s">
        <v>54</v>
      </c>
      <c r="M66" s="3" t="s">
        <v>28</v>
      </c>
      <c r="N66" s="3" t="s">
        <v>34</v>
      </c>
      <c r="O66" s="3"/>
      <c r="P66" s="12" t="s">
        <v>195</v>
      </c>
      <c r="Q66" s="5">
        <v>18000</v>
      </c>
      <c r="S66" s="7" t="s">
        <v>11</v>
      </c>
    </row>
    <row r="67" spans="1:19" ht="51">
      <c r="A67" s="4" t="s">
        <v>99</v>
      </c>
      <c r="B67" s="3" t="s">
        <v>4</v>
      </c>
      <c r="C67" s="3" t="s">
        <v>24</v>
      </c>
      <c r="D67" s="14" t="s">
        <v>54</v>
      </c>
      <c r="E67" s="3" t="s">
        <v>20</v>
      </c>
      <c r="F67" s="3" t="s">
        <v>114</v>
      </c>
      <c r="G67" s="3"/>
      <c r="H67" s="2" t="s">
        <v>152</v>
      </c>
      <c r="I67" s="1">
        <v>71280</v>
      </c>
      <c r="J67" s="3" t="s">
        <v>4</v>
      </c>
      <c r="K67" s="3" t="s">
        <v>24</v>
      </c>
      <c r="L67" s="14" t="s">
        <v>54</v>
      </c>
      <c r="M67" s="3" t="s">
        <v>28</v>
      </c>
      <c r="N67" s="3" t="s">
        <v>34</v>
      </c>
      <c r="O67" s="3"/>
      <c r="P67" s="12" t="s">
        <v>195</v>
      </c>
      <c r="Q67" s="5">
        <v>18000</v>
      </c>
    </row>
    <row r="68" spans="1:19" ht="51">
      <c r="A68" s="4" t="s">
        <v>110</v>
      </c>
      <c r="B68" s="3" t="s">
        <v>4</v>
      </c>
      <c r="C68" s="3" t="s">
        <v>24</v>
      </c>
      <c r="D68" s="14" t="s">
        <v>54</v>
      </c>
      <c r="E68" s="3" t="s">
        <v>20</v>
      </c>
      <c r="F68" s="3" t="s">
        <v>114</v>
      </c>
      <c r="G68" s="3"/>
      <c r="H68" s="2" t="s">
        <v>152</v>
      </c>
      <c r="I68" s="1">
        <v>201960</v>
      </c>
      <c r="J68" s="3" t="s">
        <v>4</v>
      </c>
      <c r="K68" s="3" t="s">
        <v>24</v>
      </c>
      <c r="L68" s="14" t="s">
        <v>54</v>
      </c>
      <c r="M68" s="3" t="s">
        <v>28</v>
      </c>
      <c r="N68" s="3" t="s">
        <v>34</v>
      </c>
      <c r="O68" s="3"/>
      <c r="P68" s="12" t="s">
        <v>195</v>
      </c>
      <c r="Q68" s="5">
        <v>18000</v>
      </c>
    </row>
    <row r="69" spans="1:19" ht="51">
      <c r="A69" s="4" t="s">
        <v>102</v>
      </c>
      <c r="B69" s="3" t="s">
        <v>4</v>
      </c>
      <c r="C69" s="3" t="s">
        <v>24</v>
      </c>
      <c r="D69" s="14" t="s">
        <v>54</v>
      </c>
      <c r="E69" s="3" t="s">
        <v>20</v>
      </c>
      <c r="F69" s="3" t="s">
        <v>114</v>
      </c>
      <c r="G69" s="3"/>
      <c r="H69" s="2" t="s">
        <v>152</v>
      </c>
      <c r="I69" s="1">
        <v>59400</v>
      </c>
      <c r="J69" s="3" t="s">
        <v>4</v>
      </c>
      <c r="K69" s="3" t="s">
        <v>24</v>
      </c>
      <c r="L69" s="14" t="s">
        <v>54</v>
      </c>
      <c r="M69" s="3" t="s">
        <v>28</v>
      </c>
      <c r="N69" s="3" t="s">
        <v>34</v>
      </c>
      <c r="O69" s="3"/>
      <c r="P69" s="12" t="s">
        <v>195</v>
      </c>
      <c r="Q69" s="5">
        <v>18000</v>
      </c>
    </row>
    <row r="70" spans="1:19" ht="51">
      <c r="A70" s="4" t="s">
        <v>113</v>
      </c>
      <c r="B70" s="3" t="s">
        <v>4</v>
      </c>
      <c r="C70" s="3" t="s">
        <v>24</v>
      </c>
      <c r="D70" s="14" t="s">
        <v>54</v>
      </c>
      <c r="E70" s="3" t="s">
        <v>20</v>
      </c>
      <c r="F70" s="3" t="s">
        <v>114</v>
      </c>
      <c r="G70" s="3"/>
      <c r="H70" s="2" t="s">
        <v>152</v>
      </c>
      <c r="I70" s="1">
        <v>198000</v>
      </c>
      <c r="J70" s="3" t="s">
        <v>4</v>
      </c>
      <c r="K70" s="3" t="s">
        <v>24</v>
      </c>
      <c r="L70" s="14" t="s">
        <v>54</v>
      </c>
      <c r="M70" s="3" t="s">
        <v>28</v>
      </c>
      <c r="N70" s="3" t="s">
        <v>34</v>
      </c>
      <c r="O70" s="3"/>
      <c r="P70" s="12" t="s">
        <v>195</v>
      </c>
      <c r="Q70" s="5">
        <v>18000</v>
      </c>
      <c r="S70" s="7" t="s">
        <v>11</v>
      </c>
    </row>
    <row r="71" spans="1:19" ht="51">
      <c r="A71" s="30" t="s">
        <v>45</v>
      </c>
      <c r="B71" s="3"/>
      <c r="C71" s="3"/>
      <c r="D71" s="32"/>
      <c r="E71" s="3"/>
      <c r="F71" s="3"/>
      <c r="G71" s="3"/>
      <c r="H71" s="2"/>
      <c r="I71" s="1"/>
      <c r="J71" s="3" t="s">
        <v>4</v>
      </c>
      <c r="K71" s="3" t="s">
        <v>5</v>
      </c>
      <c r="L71" s="14" t="s">
        <v>55</v>
      </c>
      <c r="M71" s="3" t="s">
        <v>20</v>
      </c>
      <c r="N71" s="3" t="s">
        <v>25</v>
      </c>
      <c r="O71" s="3"/>
      <c r="P71" s="12" t="s">
        <v>157</v>
      </c>
      <c r="Q71" s="5">
        <v>75986</v>
      </c>
    </row>
    <row r="72" spans="1:19" ht="51">
      <c r="A72" s="30" t="s">
        <v>84</v>
      </c>
      <c r="B72" s="3"/>
      <c r="C72" s="3"/>
      <c r="D72" s="32"/>
      <c r="E72" s="3"/>
      <c r="F72" s="3"/>
      <c r="G72" s="3"/>
      <c r="H72" s="2"/>
      <c r="I72" s="1"/>
      <c r="J72" s="3" t="s">
        <v>4</v>
      </c>
      <c r="K72" s="3" t="s">
        <v>5</v>
      </c>
      <c r="L72" s="14" t="s">
        <v>55</v>
      </c>
      <c r="M72" s="3" t="s">
        <v>20</v>
      </c>
      <c r="N72" s="3" t="s">
        <v>25</v>
      </c>
      <c r="O72" s="3"/>
      <c r="P72" s="12" t="s">
        <v>157</v>
      </c>
      <c r="Q72" s="5">
        <v>74708</v>
      </c>
    </row>
    <row r="73" spans="1:19" ht="51">
      <c r="A73" s="30" t="s">
        <v>43</v>
      </c>
      <c r="B73" s="3"/>
      <c r="C73" s="3"/>
      <c r="D73" s="32"/>
      <c r="E73" s="3"/>
      <c r="F73" s="3"/>
      <c r="G73" s="3"/>
      <c r="H73" s="2"/>
      <c r="I73" s="1"/>
      <c r="J73" s="3" t="s">
        <v>4</v>
      </c>
      <c r="K73" s="3" t="s">
        <v>5</v>
      </c>
      <c r="L73" s="14" t="s">
        <v>55</v>
      </c>
      <c r="M73" s="3" t="s">
        <v>20</v>
      </c>
      <c r="N73" s="3" t="s">
        <v>25</v>
      </c>
      <c r="O73" s="3"/>
      <c r="P73" s="12" t="s">
        <v>157</v>
      </c>
      <c r="Q73" s="5">
        <v>76874</v>
      </c>
    </row>
    <row r="74" spans="1:19" ht="51">
      <c r="A74" s="30" t="s">
        <v>42</v>
      </c>
      <c r="B74" s="3"/>
      <c r="C74" s="3"/>
      <c r="D74" s="32"/>
      <c r="E74" s="3"/>
      <c r="F74" s="3"/>
      <c r="G74" s="3"/>
      <c r="H74" s="2"/>
      <c r="I74" s="1"/>
      <c r="J74" s="3" t="s">
        <v>4</v>
      </c>
      <c r="K74" s="3" t="s">
        <v>5</v>
      </c>
      <c r="L74" s="14" t="s">
        <v>55</v>
      </c>
      <c r="M74" s="3" t="s">
        <v>20</v>
      </c>
      <c r="N74" s="3" t="s">
        <v>25</v>
      </c>
      <c r="O74" s="3"/>
      <c r="P74" s="12" t="s">
        <v>157</v>
      </c>
      <c r="Q74" s="5">
        <v>74704</v>
      </c>
    </row>
    <row r="75" spans="1:19" ht="51">
      <c r="A75" s="30" t="s">
        <v>44</v>
      </c>
      <c r="B75" s="3"/>
      <c r="C75" s="3"/>
      <c r="D75" s="32"/>
      <c r="E75" s="3"/>
      <c r="F75" s="3"/>
      <c r="G75" s="3"/>
      <c r="H75" s="2"/>
      <c r="I75" s="1"/>
      <c r="J75" s="3" t="s">
        <v>4</v>
      </c>
      <c r="K75" s="3" t="s">
        <v>5</v>
      </c>
      <c r="L75" s="14" t="s">
        <v>55</v>
      </c>
      <c r="M75" s="3" t="s">
        <v>20</v>
      </c>
      <c r="N75" s="3" t="s">
        <v>25</v>
      </c>
      <c r="O75" s="3"/>
      <c r="P75" s="12" t="s">
        <v>157</v>
      </c>
      <c r="Q75" s="5">
        <v>74749</v>
      </c>
      <c r="R75" s="7" t="s">
        <v>11</v>
      </c>
    </row>
    <row r="76" spans="1:19" ht="51">
      <c r="A76" s="30" t="s">
        <v>86</v>
      </c>
      <c r="B76" s="3"/>
      <c r="C76" s="3"/>
      <c r="D76" s="32"/>
      <c r="E76" s="3"/>
      <c r="F76" s="3"/>
      <c r="G76" s="3"/>
      <c r="H76" s="2"/>
      <c r="I76" s="1"/>
      <c r="J76" s="3" t="s">
        <v>4</v>
      </c>
      <c r="K76" s="3" t="s">
        <v>5</v>
      </c>
      <c r="L76" s="14" t="s">
        <v>55</v>
      </c>
      <c r="M76" s="3" t="s">
        <v>20</v>
      </c>
      <c r="N76" s="3" t="s">
        <v>25</v>
      </c>
      <c r="O76" s="3"/>
      <c r="P76" s="12" t="s">
        <v>157</v>
      </c>
      <c r="Q76" s="5">
        <v>75339</v>
      </c>
    </row>
    <row r="77" spans="1:19" ht="51">
      <c r="A77" s="30" t="s">
        <v>90</v>
      </c>
      <c r="B77" s="3"/>
      <c r="C77" s="3"/>
      <c r="D77" s="32"/>
      <c r="E77" s="3"/>
      <c r="F77" s="3"/>
      <c r="G77" s="3"/>
      <c r="H77" s="2"/>
      <c r="I77" s="1"/>
      <c r="J77" s="3" t="s">
        <v>4</v>
      </c>
      <c r="K77" s="3" t="s">
        <v>5</v>
      </c>
      <c r="L77" s="14" t="s">
        <v>55</v>
      </c>
      <c r="M77" s="3" t="s">
        <v>20</v>
      </c>
      <c r="N77" s="3" t="s">
        <v>25</v>
      </c>
      <c r="O77" s="3"/>
      <c r="P77" s="12" t="s">
        <v>157</v>
      </c>
      <c r="Q77" s="5">
        <v>74749</v>
      </c>
    </row>
    <row r="78" spans="1:19" ht="51">
      <c r="A78" s="30" t="s">
        <v>41</v>
      </c>
      <c r="B78" s="3"/>
      <c r="C78" s="3"/>
      <c r="D78" s="32"/>
      <c r="E78" s="3"/>
      <c r="F78" s="3"/>
      <c r="G78" s="3"/>
      <c r="H78" s="2"/>
      <c r="I78" s="1"/>
      <c r="J78" s="3" t="s">
        <v>4</v>
      </c>
      <c r="K78" s="3" t="s">
        <v>5</v>
      </c>
      <c r="L78" s="14" t="s">
        <v>55</v>
      </c>
      <c r="M78" s="3" t="s">
        <v>20</v>
      </c>
      <c r="N78" s="3" t="s">
        <v>25</v>
      </c>
      <c r="O78" s="3"/>
      <c r="P78" s="12" t="s">
        <v>157</v>
      </c>
      <c r="Q78" s="5">
        <v>75339</v>
      </c>
    </row>
    <row r="79" spans="1:19" ht="89.25">
      <c r="A79" s="30" t="s">
        <v>59</v>
      </c>
      <c r="B79" s="3" t="s">
        <v>47</v>
      </c>
      <c r="C79" s="3" t="s">
        <v>61</v>
      </c>
      <c r="D79" s="14" t="s">
        <v>57</v>
      </c>
      <c r="E79" s="3" t="s">
        <v>64</v>
      </c>
      <c r="F79" s="3" t="s">
        <v>63</v>
      </c>
      <c r="G79" s="3"/>
      <c r="H79" s="2" t="s">
        <v>196</v>
      </c>
      <c r="I79" s="1">
        <v>59749960</v>
      </c>
      <c r="J79" s="3"/>
      <c r="K79" s="3"/>
      <c r="L79" s="14"/>
      <c r="M79" s="3"/>
      <c r="N79" s="3"/>
      <c r="O79" s="3"/>
      <c r="P79" s="12"/>
      <c r="Q79" s="5"/>
    </row>
    <row r="80" spans="1:19" ht="89.25">
      <c r="A80" s="30" t="s">
        <v>59</v>
      </c>
      <c r="B80" s="3" t="s">
        <v>47</v>
      </c>
      <c r="C80" s="3" t="s">
        <v>61</v>
      </c>
      <c r="D80" s="14" t="s">
        <v>57</v>
      </c>
      <c r="E80" s="3" t="s">
        <v>62</v>
      </c>
      <c r="F80" s="3" t="s">
        <v>63</v>
      </c>
      <c r="G80" s="3"/>
      <c r="H80" s="2" t="s">
        <v>196</v>
      </c>
      <c r="I80" s="1">
        <v>1843000</v>
      </c>
      <c r="J80" s="3"/>
      <c r="K80" s="3"/>
      <c r="L80" s="14"/>
      <c r="M80" s="3"/>
      <c r="N80" s="3"/>
      <c r="O80" s="3"/>
      <c r="P80" s="12"/>
      <c r="Q80" s="5"/>
    </row>
    <row r="81" spans="1:17" ht="63.75">
      <c r="A81" s="30" t="s">
        <v>173</v>
      </c>
      <c r="B81" s="3"/>
      <c r="C81" s="3"/>
      <c r="D81" s="14"/>
      <c r="E81" s="3"/>
      <c r="F81" s="3"/>
      <c r="G81" s="3"/>
      <c r="H81" s="2"/>
      <c r="I81" s="1"/>
      <c r="J81" s="3" t="s">
        <v>47</v>
      </c>
      <c r="K81" s="3" t="s">
        <v>61</v>
      </c>
      <c r="L81" s="14" t="s">
        <v>174</v>
      </c>
      <c r="M81" s="3" t="s">
        <v>64</v>
      </c>
      <c r="N81" s="3" t="s">
        <v>63</v>
      </c>
      <c r="O81" s="3"/>
      <c r="P81" s="12" t="s">
        <v>177</v>
      </c>
      <c r="Q81" s="5">
        <v>29297197</v>
      </c>
    </row>
    <row r="82" spans="1:17" ht="38.25">
      <c r="A82" s="30" t="s">
        <v>131</v>
      </c>
      <c r="B82" s="3"/>
      <c r="C82" s="3"/>
      <c r="D82" s="32"/>
      <c r="E82" s="3"/>
      <c r="F82" s="3"/>
      <c r="G82" s="3"/>
      <c r="H82" s="2"/>
      <c r="I82" s="1"/>
      <c r="J82" s="3" t="s">
        <v>47</v>
      </c>
      <c r="K82" s="3" t="s">
        <v>61</v>
      </c>
      <c r="L82" s="14" t="s">
        <v>161</v>
      </c>
      <c r="M82" s="3" t="s">
        <v>64</v>
      </c>
      <c r="N82" s="3" t="s">
        <v>63</v>
      </c>
      <c r="O82" s="3"/>
      <c r="P82" s="2" t="s">
        <v>197</v>
      </c>
      <c r="Q82" s="5">
        <v>3789969</v>
      </c>
    </row>
    <row r="83" spans="1:17" ht="63.75">
      <c r="A83" s="30" t="s">
        <v>131</v>
      </c>
      <c r="B83" s="3"/>
      <c r="C83" s="3"/>
      <c r="D83" s="32"/>
      <c r="E83" s="3"/>
      <c r="F83" s="3"/>
      <c r="G83" s="3"/>
      <c r="H83" s="2"/>
      <c r="I83" s="1"/>
      <c r="J83" s="3" t="s">
        <v>47</v>
      </c>
      <c r="K83" s="3" t="s">
        <v>61</v>
      </c>
      <c r="L83" s="14" t="s">
        <v>161</v>
      </c>
      <c r="M83" s="3" t="s">
        <v>62</v>
      </c>
      <c r="N83" s="3" t="s">
        <v>63</v>
      </c>
      <c r="O83" s="3"/>
      <c r="P83" s="2" t="s">
        <v>196</v>
      </c>
      <c r="Q83" s="5">
        <v>80000</v>
      </c>
    </row>
    <row r="84" spans="1:17" ht="63.75">
      <c r="A84" s="30" t="s">
        <v>132</v>
      </c>
      <c r="B84" s="3"/>
      <c r="C84" s="3"/>
      <c r="D84" s="32"/>
      <c r="E84" s="3"/>
      <c r="F84" s="3"/>
      <c r="G84" s="3"/>
      <c r="H84" s="2"/>
      <c r="I84" s="1"/>
      <c r="J84" s="3" t="s">
        <v>47</v>
      </c>
      <c r="K84" s="3" t="s">
        <v>61</v>
      </c>
      <c r="L84" s="14" t="s">
        <v>162</v>
      </c>
      <c r="M84" s="3" t="s">
        <v>64</v>
      </c>
      <c r="N84" s="3" t="s">
        <v>63</v>
      </c>
      <c r="O84" s="3"/>
      <c r="P84" s="2" t="s">
        <v>196</v>
      </c>
      <c r="Q84" s="5">
        <v>4485407</v>
      </c>
    </row>
    <row r="85" spans="1:17" ht="63.75">
      <c r="A85" s="30" t="s">
        <v>132</v>
      </c>
      <c r="B85" s="3"/>
      <c r="C85" s="3"/>
      <c r="D85" s="32"/>
      <c r="E85" s="3"/>
      <c r="F85" s="3"/>
      <c r="G85" s="3"/>
      <c r="H85" s="2"/>
      <c r="I85" s="1"/>
      <c r="J85" s="3" t="s">
        <v>47</v>
      </c>
      <c r="K85" s="3" t="s">
        <v>61</v>
      </c>
      <c r="L85" s="14" t="s">
        <v>162</v>
      </c>
      <c r="M85" s="3" t="s">
        <v>62</v>
      </c>
      <c r="N85" s="3" t="s">
        <v>63</v>
      </c>
      <c r="O85" s="3"/>
      <c r="P85" s="2" t="s">
        <v>196</v>
      </c>
      <c r="Q85" s="5">
        <v>287000</v>
      </c>
    </row>
    <row r="86" spans="1:17" ht="63.75">
      <c r="A86" s="30" t="s">
        <v>164</v>
      </c>
      <c r="B86" s="3"/>
      <c r="C86" s="3"/>
      <c r="D86" s="32"/>
      <c r="E86" s="3"/>
      <c r="F86" s="3"/>
      <c r="G86" s="3"/>
      <c r="H86" s="2"/>
      <c r="I86" s="1"/>
      <c r="J86" s="3" t="s">
        <v>47</v>
      </c>
      <c r="K86" s="3" t="s">
        <v>61</v>
      </c>
      <c r="L86" s="14" t="s">
        <v>163</v>
      </c>
      <c r="M86" s="3" t="s">
        <v>64</v>
      </c>
      <c r="N86" s="3" t="s">
        <v>63</v>
      </c>
      <c r="O86" s="3"/>
      <c r="P86" s="2" t="s">
        <v>196</v>
      </c>
      <c r="Q86" s="5">
        <v>6141955</v>
      </c>
    </row>
    <row r="87" spans="1:17" ht="63.75">
      <c r="A87" s="30" t="s">
        <v>164</v>
      </c>
      <c r="B87" s="3"/>
      <c r="C87" s="3"/>
      <c r="D87" s="32"/>
      <c r="E87" s="3"/>
      <c r="F87" s="3"/>
      <c r="G87" s="3"/>
      <c r="H87" s="2"/>
      <c r="I87" s="1"/>
      <c r="J87" s="3" t="s">
        <v>47</v>
      </c>
      <c r="K87" s="3" t="s">
        <v>61</v>
      </c>
      <c r="L87" s="14" t="s">
        <v>163</v>
      </c>
      <c r="M87" s="3" t="s">
        <v>62</v>
      </c>
      <c r="N87" s="3" t="s">
        <v>63</v>
      </c>
      <c r="O87" s="3"/>
      <c r="P87" s="2" t="s">
        <v>196</v>
      </c>
      <c r="Q87" s="5">
        <v>596000</v>
      </c>
    </row>
    <row r="88" spans="1:17" ht="63.75">
      <c r="A88" s="30" t="s">
        <v>166</v>
      </c>
      <c r="B88" s="3"/>
      <c r="C88" s="3"/>
      <c r="D88" s="32"/>
      <c r="E88" s="3"/>
      <c r="F88" s="3"/>
      <c r="G88" s="3"/>
      <c r="H88" s="2"/>
      <c r="I88" s="1"/>
      <c r="J88" s="3" t="s">
        <v>47</v>
      </c>
      <c r="K88" s="3" t="s">
        <v>61</v>
      </c>
      <c r="L88" s="14" t="s">
        <v>165</v>
      </c>
      <c r="M88" s="3" t="s">
        <v>64</v>
      </c>
      <c r="N88" s="3" t="s">
        <v>63</v>
      </c>
      <c r="O88" s="3"/>
      <c r="P88" s="2" t="s">
        <v>196</v>
      </c>
      <c r="Q88" s="5">
        <v>3771617</v>
      </c>
    </row>
    <row r="89" spans="1:17" ht="63.75">
      <c r="A89" s="30" t="s">
        <v>166</v>
      </c>
      <c r="B89" s="3"/>
      <c r="C89" s="3"/>
      <c r="D89" s="32"/>
      <c r="E89" s="3"/>
      <c r="F89" s="3"/>
      <c r="G89" s="3"/>
      <c r="H89" s="2"/>
      <c r="I89" s="1"/>
      <c r="J89" s="3" t="s">
        <v>47</v>
      </c>
      <c r="K89" s="3" t="s">
        <v>61</v>
      </c>
      <c r="L89" s="14" t="s">
        <v>165</v>
      </c>
      <c r="M89" s="3" t="s">
        <v>62</v>
      </c>
      <c r="N89" s="3" t="s">
        <v>63</v>
      </c>
      <c r="O89" s="3"/>
      <c r="P89" s="2" t="s">
        <v>196</v>
      </c>
      <c r="Q89" s="5">
        <v>670000</v>
      </c>
    </row>
    <row r="90" spans="1:17" ht="63.75">
      <c r="A90" s="30" t="s">
        <v>168</v>
      </c>
      <c r="B90" s="3"/>
      <c r="C90" s="3"/>
      <c r="D90" s="32"/>
      <c r="E90" s="3"/>
      <c r="F90" s="3"/>
      <c r="G90" s="3"/>
      <c r="H90" s="2"/>
      <c r="I90" s="1"/>
      <c r="J90" s="3" t="s">
        <v>47</v>
      </c>
      <c r="K90" s="3" t="s">
        <v>61</v>
      </c>
      <c r="L90" s="14" t="s">
        <v>167</v>
      </c>
      <c r="M90" s="3" t="s">
        <v>64</v>
      </c>
      <c r="N90" s="3" t="s">
        <v>63</v>
      </c>
      <c r="O90" s="3"/>
      <c r="P90" s="2" t="s">
        <v>198</v>
      </c>
      <c r="Q90" s="5">
        <v>11089873</v>
      </c>
    </row>
    <row r="91" spans="1:17" ht="76.5">
      <c r="A91" s="30" t="s">
        <v>117</v>
      </c>
      <c r="B91" s="3" t="s">
        <v>51</v>
      </c>
      <c r="C91" s="3" t="s">
        <v>40</v>
      </c>
      <c r="D91" s="14" t="s">
        <v>95</v>
      </c>
      <c r="E91" s="3" t="s">
        <v>20</v>
      </c>
      <c r="F91" s="3" t="s">
        <v>53</v>
      </c>
      <c r="G91" s="3"/>
      <c r="H91" s="2" t="s">
        <v>178</v>
      </c>
      <c r="I91" s="1">
        <v>548901</v>
      </c>
      <c r="J91" s="3" t="s">
        <v>51</v>
      </c>
      <c r="K91" s="3" t="s">
        <v>40</v>
      </c>
      <c r="L91" s="14" t="s">
        <v>95</v>
      </c>
      <c r="M91" s="3" t="s">
        <v>20</v>
      </c>
      <c r="N91" s="3" t="s">
        <v>53</v>
      </c>
      <c r="O91" s="3"/>
      <c r="P91" s="2" t="s">
        <v>199</v>
      </c>
      <c r="Q91" s="5">
        <v>11661</v>
      </c>
    </row>
    <row r="92" spans="1:17" ht="38.25">
      <c r="A92" s="30" t="s">
        <v>117</v>
      </c>
      <c r="B92" s="3"/>
      <c r="C92" s="3"/>
      <c r="D92" s="14"/>
      <c r="E92" s="3"/>
      <c r="F92" s="3"/>
      <c r="G92" s="3"/>
      <c r="H92" s="2"/>
      <c r="I92" s="1"/>
      <c r="J92" s="3" t="s">
        <v>51</v>
      </c>
      <c r="K92" s="3" t="s">
        <v>40</v>
      </c>
      <c r="L92" s="14" t="s">
        <v>95</v>
      </c>
      <c r="M92" s="3" t="s">
        <v>26</v>
      </c>
      <c r="N92" s="3" t="s">
        <v>32</v>
      </c>
      <c r="O92" s="3"/>
      <c r="P92" s="2" t="s">
        <v>200</v>
      </c>
      <c r="Q92" s="5">
        <v>325000</v>
      </c>
    </row>
    <row r="93" spans="1:17" ht="38.25">
      <c r="A93" s="30" t="s">
        <v>117</v>
      </c>
      <c r="B93" s="3"/>
      <c r="C93" s="3"/>
      <c r="D93" s="14"/>
      <c r="E93" s="3"/>
      <c r="F93" s="3"/>
      <c r="G93" s="3"/>
      <c r="H93" s="2"/>
      <c r="I93" s="1"/>
      <c r="J93" s="3" t="s">
        <v>51</v>
      </c>
      <c r="K93" s="3" t="s">
        <v>40</v>
      </c>
      <c r="L93" s="14" t="s">
        <v>95</v>
      </c>
      <c r="M93" s="3" t="s">
        <v>20</v>
      </c>
      <c r="N93" s="3" t="s">
        <v>25</v>
      </c>
      <c r="O93" s="3"/>
      <c r="P93" s="2" t="s">
        <v>179</v>
      </c>
      <c r="Q93" s="5">
        <v>9750</v>
      </c>
    </row>
    <row r="94" spans="1:17" ht="38.25">
      <c r="A94" s="30" t="s">
        <v>117</v>
      </c>
      <c r="B94" s="3"/>
      <c r="C94" s="3"/>
      <c r="D94" s="14"/>
      <c r="E94" s="3"/>
      <c r="F94" s="3"/>
      <c r="G94" s="3"/>
      <c r="H94" s="2"/>
      <c r="I94" s="1"/>
      <c r="J94" s="3" t="s">
        <v>51</v>
      </c>
      <c r="K94" s="3" t="s">
        <v>40</v>
      </c>
      <c r="L94" s="14" t="s">
        <v>95</v>
      </c>
      <c r="M94" s="3" t="s">
        <v>20</v>
      </c>
      <c r="N94" s="3" t="s">
        <v>25</v>
      </c>
      <c r="O94" s="3"/>
      <c r="P94" s="2" t="s">
        <v>201</v>
      </c>
      <c r="Q94" s="5">
        <v>350000</v>
      </c>
    </row>
    <row r="95" spans="1:17" ht="38.25">
      <c r="A95" s="30" t="s">
        <v>117</v>
      </c>
      <c r="B95" s="3"/>
      <c r="C95" s="3"/>
      <c r="D95" s="14"/>
      <c r="E95" s="3"/>
      <c r="F95" s="3"/>
      <c r="G95" s="3"/>
      <c r="H95" s="2"/>
      <c r="I95" s="1"/>
      <c r="J95" s="3" t="s">
        <v>51</v>
      </c>
      <c r="K95" s="3" t="s">
        <v>40</v>
      </c>
      <c r="L95" s="14" t="s">
        <v>95</v>
      </c>
      <c r="M95" s="3" t="s">
        <v>20</v>
      </c>
      <c r="N95" s="3" t="s">
        <v>25</v>
      </c>
      <c r="O95" s="3"/>
      <c r="P95" s="2" t="s">
        <v>180</v>
      </c>
      <c r="Q95" s="5">
        <v>10500</v>
      </c>
    </row>
    <row r="96" spans="1:17" ht="51">
      <c r="A96" s="30" t="s">
        <v>91</v>
      </c>
      <c r="B96" s="3"/>
      <c r="C96" s="3"/>
      <c r="D96" s="14"/>
      <c r="E96" s="3"/>
      <c r="F96" s="3"/>
      <c r="G96" s="3"/>
      <c r="H96" s="2"/>
      <c r="I96" s="1"/>
      <c r="J96" s="3" t="s">
        <v>4</v>
      </c>
      <c r="K96" s="3" t="s">
        <v>5</v>
      </c>
      <c r="L96" s="14" t="s">
        <v>55</v>
      </c>
      <c r="M96" s="3" t="s">
        <v>26</v>
      </c>
      <c r="N96" s="3" t="s">
        <v>32</v>
      </c>
      <c r="O96" s="3"/>
      <c r="P96" s="2" t="s">
        <v>181</v>
      </c>
      <c r="Q96" s="5">
        <v>532000</v>
      </c>
    </row>
    <row r="97" spans="1:17" ht="25.5">
      <c r="A97" s="30" t="s">
        <v>91</v>
      </c>
      <c r="B97" s="3"/>
      <c r="C97" s="3"/>
      <c r="D97" s="14"/>
      <c r="E97" s="3"/>
      <c r="F97" s="3"/>
      <c r="G97" s="3"/>
      <c r="H97" s="2"/>
      <c r="I97" s="1"/>
      <c r="J97" s="3" t="s">
        <v>4</v>
      </c>
      <c r="K97" s="3" t="s">
        <v>5</v>
      </c>
      <c r="L97" s="14" t="s">
        <v>55</v>
      </c>
      <c r="M97" s="3" t="s">
        <v>20</v>
      </c>
      <c r="N97" s="3" t="s">
        <v>25</v>
      </c>
      <c r="O97" s="3"/>
      <c r="P97" s="2" t="s">
        <v>182</v>
      </c>
      <c r="Q97" s="5">
        <v>15960</v>
      </c>
    </row>
    <row r="98" spans="1:17" ht="51">
      <c r="A98" s="30" t="s">
        <v>183</v>
      </c>
      <c r="B98" s="3"/>
      <c r="C98" s="3"/>
      <c r="D98" s="14"/>
      <c r="E98" s="3"/>
      <c r="F98" s="3"/>
      <c r="G98" s="3"/>
      <c r="H98" s="2"/>
      <c r="I98" s="1"/>
      <c r="J98" s="3" t="s">
        <v>4</v>
      </c>
      <c r="K98" s="3" t="s">
        <v>5</v>
      </c>
      <c r="L98" s="14" t="s">
        <v>55</v>
      </c>
      <c r="M98" s="3" t="s">
        <v>26</v>
      </c>
      <c r="N98" s="3" t="s">
        <v>32</v>
      </c>
      <c r="O98" s="3"/>
      <c r="P98" s="2" t="s">
        <v>181</v>
      </c>
      <c r="Q98" s="5">
        <v>470000</v>
      </c>
    </row>
    <row r="99" spans="1:17">
      <c r="A99" s="30" t="s">
        <v>183</v>
      </c>
      <c r="B99" s="3"/>
      <c r="C99" s="3"/>
      <c r="D99" s="14"/>
      <c r="E99" s="3"/>
      <c r="F99" s="3"/>
      <c r="G99" s="3"/>
      <c r="H99" s="2"/>
      <c r="I99" s="1"/>
      <c r="J99" s="3" t="s">
        <v>4</v>
      </c>
      <c r="K99" s="3" t="s">
        <v>5</v>
      </c>
      <c r="L99" s="14" t="s">
        <v>55</v>
      </c>
      <c r="M99" s="3" t="s">
        <v>20</v>
      </c>
      <c r="N99" s="3" t="s">
        <v>25</v>
      </c>
      <c r="O99" s="3"/>
      <c r="P99" s="2" t="s">
        <v>182</v>
      </c>
      <c r="Q99" s="5">
        <v>14100</v>
      </c>
    </row>
    <row r="100" spans="1:17" ht="38.25">
      <c r="A100" s="30" t="s">
        <v>123</v>
      </c>
      <c r="B100" s="3"/>
      <c r="C100" s="3"/>
      <c r="D100" s="14"/>
      <c r="E100" s="3"/>
      <c r="F100" s="3"/>
      <c r="G100" s="3"/>
      <c r="H100" s="2"/>
      <c r="I100" s="1"/>
      <c r="J100" s="3" t="s">
        <v>47</v>
      </c>
      <c r="K100" s="3" t="s">
        <v>30</v>
      </c>
      <c r="L100" s="14" t="s">
        <v>89</v>
      </c>
      <c r="M100" s="3" t="s">
        <v>62</v>
      </c>
      <c r="N100" s="3" t="s">
        <v>63</v>
      </c>
      <c r="O100" s="3"/>
      <c r="P100" s="2" t="s">
        <v>202</v>
      </c>
      <c r="Q100" s="5">
        <v>190000</v>
      </c>
    </row>
    <row r="101" spans="1:17" ht="25.5">
      <c r="A101" s="30" t="s">
        <v>31</v>
      </c>
      <c r="B101" s="3"/>
      <c r="C101" s="3"/>
      <c r="D101" s="14"/>
      <c r="E101" s="3"/>
      <c r="F101" s="3"/>
      <c r="G101" s="3"/>
      <c r="H101" s="2"/>
      <c r="I101" s="1"/>
      <c r="J101" s="3" t="s">
        <v>0</v>
      </c>
      <c r="K101" s="3" t="s">
        <v>1</v>
      </c>
      <c r="L101" s="14" t="s">
        <v>56</v>
      </c>
      <c r="M101" s="3" t="s">
        <v>20</v>
      </c>
      <c r="N101" s="3" t="s">
        <v>93</v>
      </c>
      <c r="O101" s="3"/>
      <c r="P101" s="2" t="s">
        <v>203</v>
      </c>
      <c r="Q101" s="5">
        <v>50000</v>
      </c>
    </row>
    <row r="102" spans="1:17" ht="25.5">
      <c r="A102" s="30" t="s">
        <v>31</v>
      </c>
      <c r="B102" s="3"/>
      <c r="C102" s="3"/>
      <c r="D102" s="14"/>
      <c r="E102" s="3"/>
      <c r="F102" s="3"/>
      <c r="G102" s="3"/>
      <c r="H102" s="2"/>
      <c r="I102" s="1"/>
      <c r="J102" s="3" t="s">
        <v>0</v>
      </c>
      <c r="K102" s="3" t="s">
        <v>50</v>
      </c>
      <c r="L102" s="14" t="s">
        <v>56</v>
      </c>
      <c r="M102" s="3" t="s">
        <v>20</v>
      </c>
      <c r="N102" s="3" t="s">
        <v>29</v>
      </c>
      <c r="O102" s="3"/>
      <c r="P102" s="2" t="s">
        <v>204</v>
      </c>
      <c r="Q102" s="5">
        <v>35000</v>
      </c>
    </row>
    <row r="103" spans="1:17" ht="51">
      <c r="A103" s="30" t="s">
        <v>45</v>
      </c>
      <c r="B103" s="3" t="s">
        <v>4</v>
      </c>
      <c r="C103" s="3" t="s">
        <v>5</v>
      </c>
      <c r="D103" s="14" t="s">
        <v>55</v>
      </c>
      <c r="E103" s="3" t="s">
        <v>26</v>
      </c>
      <c r="F103" s="3" t="s">
        <v>32</v>
      </c>
      <c r="G103" s="3"/>
      <c r="H103" s="2" t="s">
        <v>205</v>
      </c>
      <c r="I103" s="1">
        <v>1200000</v>
      </c>
      <c r="J103" s="3"/>
      <c r="K103" s="3"/>
      <c r="L103" s="14"/>
      <c r="M103" s="3"/>
      <c r="N103" s="3"/>
      <c r="O103" s="3"/>
      <c r="P103" s="2"/>
      <c r="Q103" s="5"/>
    </row>
    <row r="104" spans="1:17" ht="38.25">
      <c r="A104" s="30" t="s">
        <v>31</v>
      </c>
      <c r="B104" s="3" t="s">
        <v>0</v>
      </c>
      <c r="C104" s="3" t="s">
        <v>46</v>
      </c>
      <c r="D104" s="14" t="s">
        <v>184</v>
      </c>
      <c r="E104" s="3" t="s">
        <v>71</v>
      </c>
      <c r="F104" s="3" t="s">
        <v>185</v>
      </c>
      <c r="G104" s="3"/>
      <c r="H104" s="2" t="s">
        <v>206</v>
      </c>
      <c r="I104" s="1">
        <v>1093000</v>
      </c>
      <c r="J104" s="3"/>
      <c r="K104" s="3"/>
      <c r="L104" s="14"/>
      <c r="M104" s="3"/>
      <c r="N104" s="3"/>
      <c r="O104" s="3"/>
      <c r="P104" s="2"/>
      <c r="Q104" s="5"/>
    </row>
    <row r="105" spans="1:17" ht="76.5">
      <c r="A105" s="30" t="s">
        <v>186</v>
      </c>
      <c r="B105" s="3" t="s">
        <v>47</v>
      </c>
      <c r="C105" s="3" t="s">
        <v>30</v>
      </c>
      <c r="D105" s="14" t="s">
        <v>116</v>
      </c>
      <c r="E105" s="3" t="s">
        <v>62</v>
      </c>
      <c r="F105" s="3" t="s">
        <v>63</v>
      </c>
      <c r="G105" s="3"/>
      <c r="H105" s="2" t="s">
        <v>207</v>
      </c>
      <c r="I105" s="1">
        <v>1348608</v>
      </c>
      <c r="J105" s="3"/>
      <c r="K105" s="3"/>
      <c r="L105" s="14"/>
      <c r="M105" s="3"/>
      <c r="N105" s="3"/>
      <c r="O105" s="3"/>
      <c r="P105" s="2"/>
      <c r="Q105" s="5"/>
    </row>
    <row r="106" spans="1:17" ht="76.5">
      <c r="A106" s="30" t="s">
        <v>186</v>
      </c>
      <c r="B106" s="3" t="s">
        <v>47</v>
      </c>
      <c r="C106" s="3" t="s">
        <v>30</v>
      </c>
      <c r="D106" s="14" t="s">
        <v>116</v>
      </c>
      <c r="E106" s="3" t="s">
        <v>62</v>
      </c>
      <c r="F106" s="3" t="s">
        <v>63</v>
      </c>
      <c r="G106" s="3"/>
      <c r="H106" s="2" t="s">
        <v>208</v>
      </c>
      <c r="I106" s="1">
        <v>1000000</v>
      </c>
      <c r="J106" s="3"/>
      <c r="K106" s="3"/>
      <c r="L106" s="14"/>
      <c r="M106" s="3"/>
      <c r="N106" s="3"/>
      <c r="O106" s="3"/>
      <c r="P106" s="2"/>
      <c r="Q106" s="5"/>
    </row>
    <row r="107" spans="1:17" ht="76.5">
      <c r="A107" s="30" t="s">
        <v>186</v>
      </c>
      <c r="B107" s="3" t="s">
        <v>47</v>
      </c>
      <c r="C107" s="3" t="s">
        <v>30</v>
      </c>
      <c r="D107" s="14" t="s">
        <v>116</v>
      </c>
      <c r="E107" s="3" t="s">
        <v>62</v>
      </c>
      <c r="F107" s="3" t="s">
        <v>63</v>
      </c>
      <c r="G107" s="3"/>
      <c r="H107" s="2" t="s">
        <v>209</v>
      </c>
      <c r="I107" s="1">
        <v>1000000</v>
      </c>
      <c r="J107" s="3"/>
      <c r="K107" s="3"/>
      <c r="L107" s="14"/>
      <c r="M107" s="3"/>
      <c r="N107" s="3"/>
      <c r="O107" s="3"/>
      <c r="P107" s="2"/>
      <c r="Q107" s="5"/>
    </row>
    <row r="108" spans="1:17" ht="76.5">
      <c r="A108" s="30" t="s">
        <v>186</v>
      </c>
      <c r="B108" s="3" t="s">
        <v>47</v>
      </c>
      <c r="C108" s="3" t="s">
        <v>30</v>
      </c>
      <c r="D108" s="14" t="s">
        <v>116</v>
      </c>
      <c r="E108" s="3" t="s">
        <v>62</v>
      </c>
      <c r="F108" s="3" t="s">
        <v>63</v>
      </c>
      <c r="G108" s="3"/>
      <c r="H108" s="2" t="s">
        <v>210</v>
      </c>
      <c r="I108" s="1">
        <v>2000000</v>
      </c>
      <c r="J108" s="3"/>
      <c r="K108" s="3"/>
      <c r="L108" s="14"/>
      <c r="M108" s="3"/>
      <c r="N108" s="3"/>
      <c r="O108" s="3"/>
      <c r="P108" s="2"/>
      <c r="Q108" s="5"/>
    </row>
    <row r="109" spans="1:17" ht="76.5">
      <c r="A109" s="30" t="s">
        <v>186</v>
      </c>
      <c r="B109" s="3" t="s">
        <v>47</v>
      </c>
      <c r="C109" s="3" t="s">
        <v>30</v>
      </c>
      <c r="D109" s="14" t="s">
        <v>116</v>
      </c>
      <c r="E109" s="3" t="s">
        <v>62</v>
      </c>
      <c r="F109" s="3" t="s">
        <v>63</v>
      </c>
      <c r="G109" s="3"/>
      <c r="H109" s="2" t="s">
        <v>211</v>
      </c>
      <c r="I109" s="1">
        <v>500000</v>
      </c>
      <c r="J109" s="3"/>
      <c r="K109" s="3"/>
      <c r="L109" s="14"/>
      <c r="M109" s="3"/>
      <c r="N109" s="3"/>
      <c r="O109" s="3"/>
      <c r="P109" s="2"/>
      <c r="Q109" s="5"/>
    </row>
    <row r="110" spans="1:17" ht="51">
      <c r="A110" s="30" t="s">
        <v>212</v>
      </c>
      <c r="B110" s="3"/>
      <c r="C110" s="3"/>
      <c r="D110" s="14"/>
      <c r="E110" s="3"/>
      <c r="F110" s="3"/>
      <c r="G110" s="3"/>
      <c r="H110" s="2"/>
      <c r="I110" s="1"/>
      <c r="J110" s="3" t="s">
        <v>47</v>
      </c>
      <c r="K110" s="3" t="s">
        <v>30</v>
      </c>
      <c r="L110" s="14" t="s">
        <v>116</v>
      </c>
      <c r="M110" s="3" t="s">
        <v>85</v>
      </c>
      <c r="N110" s="3" t="s">
        <v>77</v>
      </c>
      <c r="O110" s="3" t="s">
        <v>115</v>
      </c>
      <c r="P110" s="2" t="s">
        <v>213</v>
      </c>
      <c r="Q110" s="5">
        <v>1348000</v>
      </c>
    </row>
    <row r="111" spans="1:17" ht="51">
      <c r="A111" s="30" t="s">
        <v>214</v>
      </c>
      <c r="B111" s="3"/>
      <c r="C111" s="3"/>
      <c r="D111" s="14"/>
      <c r="E111" s="3"/>
      <c r="F111" s="3"/>
      <c r="G111" s="3"/>
      <c r="H111" s="2"/>
      <c r="I111" s="1"/>
      <c r="J111" s="3" t="s">
        <v>47</v>
      </c>
      <c r="K111" s="3" t="s">
        <v>30</v>
      </c>
      <c r="L111" s="14" t="s">
        <v>116</v>
      </c>
      <c r="M111" s="3" t="s">
        <v>85</v>
      </c>
      <c r="N111" s="3" t="s">
        <v>77</v>
      </c>
      <c r="O111" s="3" t="s">
        <v>115</v>
      </c>
      <c r="P111" s="2" t="s">
        <v>213</v>
      </c>
      <c r="Q111" s="5">
        <v>2000000</v>
      </c>
    </row>
    <row r="112" spans="1:17" ht="51">
      <c r="A112" s="30" t="s">
        <v>215</v>
      </c>
      <c r="B112" s="3"/>
      <c r="C112" s="3"/>
      <c r="D112" s="14"/>
      <c r="E112" s="3"/>
      <c r="F112" s="3"/>
      <c r="G112" s="3"/>
      <c r="H112" s="2"/>
      <c r="I112" s="1"/>
      <c r="J112" s="3" t="s">
        <v>47</v>
      </c>
      <c r="K112" s="3" t="s">
        <v>30</v>
      </c>
      <c r="L112" s="14" t="s">
        <v>116</v>
      </c>
      <c r="M112" s="3" t="s">
        <v>85</v>
      </c>
      <c r="N112" s="3" t="s">
        <v>77</v>
      </c>
      <c r="O112" s="3" t="s">
        <v>115</v>
      </c>
      <c r="P112" s="2" t="s">
        <v>213</v>
      </c>
      <c r="Q112" s="5">
        <v>1000000</v>
      </c>
    </row>
    <row r="113" spans="1:17" ht="51">
      <c r="A113" s="30" t="s">
        <v>216</v>
      </c>
      <c r="B113" s="3"/>
      <c r="C113" s="3"/>
      <c r="D113" s="14"/>
      <c r="E113" s="3"/>
      <c r="F113" s="3"/>
      <c r="G113" s="3"/>
      <c r="H113" s="2"/>
      <c r="I113" s="1"/>
      <c r="J113" s="3" t="s">
        <v>47</v>
      </c>
      <c r="K113" s="3" t="s">
        <v>30</v>
      </c>
      <c r="L113" s="14" t="s">
        <v>116</v>
      </c>
      <c r="M113" s="3" t="s">
        <v>85</v>
      </c>
      <c r="N113" s="3" t="s">
        <v>77</v>
      </c>
      <c r="O113" s="3" t="s">
        <v>115</v>
      </c>
      <c r="P113" s="2" t="s">
        <v>213</v>
      </c>
      <c r="Q113" s="5">
        <v>1000000</v>
      </c>
    </row>
    <row r="114" spans="1:17" ht="63.75">
      <c r="A114" s="30" t="s">
        <v>217</v>
      </c>
      <c r="B114" s="3"/>
      <c r="C114" s="3"/>
      <c r="D114" s="14"/>
      <c r="E114" s="3"/>
      <c r="F114" s="3"/>
      <c r="G114" s="3"/>
      <c r="H114" s="2"/>
      <c r="I114" s="1"/>
      <c r="J114" s="3" t="s">
        <v>47</v>
      </c>
      <c r="K114" s="3" t="s">
        <v>30</v>
      </c>
      <c r="L114" s="14" t="s">
        <v>116</v>
      </c>
      <c r="M114" s="3" t="s">
        <v>85</v>
      </c>
      <c r="N114" s="3" t="s">
        <v>77</v>
      </c>
      <c r="O114" s="3" t="s">
        <v>115</v>
      </c>
      <c r="P114" s="2" t="s">
        <v>213</v>
      </c>
      <c r="Q114" s="5">
        <v>500000</v>
      </c>
    </row>
    <row r="115" spans="1:17" ht="38.25">
      <c r="A115" s="30" t="s">
        <v>218</v>
      </c>
      <c r="B115" s="3" t="s">
        <v>47</v>
      </c>
      <c r="C115" s="3" t="s">
        <v>96</v>
      </c>
      <c r="D115" s="14" t="s">
        <v>97</v>
      </c>
      <c r="E115" s="3" t="s">
        <v>85</v>
      </c>
      <c r="F115" s="3" t="s">
        <v>77</v>
      </c>
      <c r="G115" s="3"/>
      <c r="H115" s="2" t="s">
        <v>219</v>
      </c>
      <c r="I115" s="1">
        <v>500000</v>
      </c>
      <c r="J115" s="3" t="s">
        <v>47</v>
      </c>
      <c r="K115" s="3" t="s">
        <v>96</v>
      </c>
      <c r="L115" s="14" t="s">
        <v>97</v>
      </c>
      <c r="M115" s="3" t="s">
        <v>85</v>
      </c>
      <c r="N115" s="3" t="s">
        <v>77</v>
      </c>
      <c r="O115" s="3"/>
      <c r="P115" s="2" t="s">
        <v>220</v>
      </c>
      <c r="Q115" s="5">
        <v>500000</v>
      </c>
    </row>
    <row r="116" spans="1:17">
      <c r="A116" s="30"/>
      <c r="B116" s="3"/>
      <c r="C116" s="3"/>
      <c r="D116" s="14"/>
      <c r="E116" s="3"/>
      <c r="F116" s="3"/>
      <c r="G116" s="3"/>
      <c r="H116" s="2"/>
      <c r="I116" s="1"/>
      <c r="J116" s="3"/>
      <c r="K116" s="3"/>
      <c r="L116" s="14"/>
      <c r="M116" s="3"/>
      <c r="N116" s="3"/>
      <c r="O116" s="3"/>
      <c r="P116" s="2"/>
      <c r="Q116" s="5"/>
    </row>
    <row r="117" spans="1:17">
      <c r="A117" s="30"/>
      <c r="B117" s="3"/>
      <c r="C117" s="3"/>
      <c r="D117" s="14"/>
      <c r="E117" s="3"/>
      <c r="F117" s="3"/>
      <c r="G117" s="3"/>
      <c r="H117" s="2"/>
      <c r="I117" s="1"/>
      <c r="J117" s="3"/>
      <c r="K117" s="3"/>
      <c r="L117" s="14"/>
      <c r="M117" s="3"/>
      <c r="N117" s="3"/>
      <c r="O117" s="3"/>
      <c r="P117" s="2"/>
      <c r="Q117" s="5"/>
    </row>
    <row r="118" spans="1:17">
      <c r="A118" s="30"/>
      <c r="B118" s="3"/>
      <c r="C118" s="3"/>
      <c r="D118" s="14"/>
      <c r="E118" s="3"/>
      <c r="F118" s="3"/>
      <c r="G118" s="3"/>
      <c r="H118" s="2"/>
      <c r="I118" s="1"/>
      <c r="J118" s="3"/>
      <c r="K118" s="3"/>
      <c r="L118" s="14"/>
      <c r="M118" s="3"/>
      <c r="N118" s="3"/>
      <c r="O118" s="3"/>
      <c r="P118" s="2"/>
      <c r="Q118" s="5"/>
    </row>
    <row r="119" spans="1:17">
      <c r="A119" s="8"/>
      <c r="B119" s="10"/>
      <c r="C119" s="10"/>
      <c r="D119" s="10"/>
      <c r="E119" s="10"/>
      <c r="F119" s="10"/>
      <c r="G119" s="10"/>
      <c r="H119" s="9" t="s">
        <v>3</v>
      </c>
      <c r="I119" s="33">
        <f>SUM(I7:I114)</f>
        <v>74516349</v>
      </c>
      <c r="J119" s="6"/>
      <c r="K119" s="6"/>
      <c r="L119" s="6"/>
      <c r="M119" s="6"/>
      <c r="N119" s="6"/>
      <c r="O119" s="6"/>
      <c r="P119" s="9" t="s">
        <v>3</v>
      </c>
      <c r="Q119" s="33">
        <f>SUM(Q7:Q115)</f>
        <v>77170349</v>
      </c>
    </row>
    <row r="121" spans="1:17" ht="13.5">
      <c r="A121" s="42" t="s">
        <v>11</v>
      </c>
      <c r="B121" s="42"/>
      <c r="C121" s="42"/>
      <c r="D121" s="42"/>
      <c r="E121" s="42"/>
      <c r="F121" s="42"/>
      <c r="G121" s="42"/>
      <c r="H121" s="42"/>
      <c r="I121" s="16">
        <f>Q119-I119</f>
        <v>2654000</v>
      </c>
      <c r="P121" s="7" t="s">
        <v>8</v>
      </c>
      <c r="Q121" s="36">
        <f>I119-Q119</f>
        <v>-2654000</v>
      </c>
    </row>
    <row r="122" spans="1:17">
      <c r="A122" s="43"/>
      <c r="B122" s="43"/>
      <c r="C122" s="43"/>
      <c r="D122" s="43"/>
      <c r="E122" s="43"/>
      <c r="F122" s="43"/>
      <c r="G122" s="43"/>
      <c r="H122" s="43"/>
    </row>
    <row r="123" spans="1:17">
      <c r="D123" s="16"/>
    </row>
    <row r="124" spans="1:17">
      <c r="H124" s="38" t="s">
        <v>11</v>
      </c>
    </row>
    <row r="126" spans="1:17">
      <c r="D126" s="16"/>
    </row>
    <row r="127" spans="1:17">
      <c r="H127" s="7" t="s">
        <v>11</v>
      </c>
    </row>
  </sheetData>
  <autoFilter ref="A6:Q115"/>
  <mergeCells count="11">
    <mergeCell ref="A121:H121"/>
    <mergeCell ref="A122:H122"/>
    <mergeCell ref="P1:Q1"/>
    <mergeCell ref="P2:Q2"/>
    <mergeCell ref="P3:Q3"/>
    <mergeCell ref="P4:Q4"/>
    <mergeCell ref="A5:A6"/>
    <mergeCell ref="B5:G5"/>
    <mergeCell ref="H5:I5"/>
    <mergeCell ref="J5:O5"/>
    <mergeCell ref="P5:Q5"/>
  </mergeCells>
  <pageMargins left="0.7" right="0.7" top="0.75" bottom="0.75" header="0.3" footer="0.3"/>
  <pageSetup paperSize="9" scale="75" orientation="landscape" verticalDpi="0" r:id="rId1"/>
  <rowBreaks count="1" manualBreakCount="1">
    <brk id="10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F13"/>
  <sheetViews>
    <sheetView zoomScale="120" zoomScaleNormal="120" workbookViewId="0">
      <selection activeCell="A17" sqref="A17"/>
    </sheetView>
  </sheetViews>
  <sheetFormatPr defaultColWidth="8.7109375" defaultRowHeight="12.75"/>
  <cols>
    <col min="1" max="1" width="47.7109375" style="19" customWidth="1"/>
    <col min="2" max="2" width="21.85546875" style="19" customWidth="1"/>
    <col min="3" max="4" width="10.42578125" style="19" customWidth="1"/>
    <col min="5" max="5" width="9.5703125" style="19" customWidth="1"/>
    <col min="6" max="6" width="10.85546875" style="19" customWidth="1"/>
    <col min="7" max="16384" width="8.7109375" style="19"/>
  </cols>
  <sheetData>
    <row r="2" spans="1:6">
      <c r="E2" s="49" t="s">
        <v>119</v>
      </c>
      <c r="F2" s="49"/>
    </row>
    <row r="3" spans="1:6">
      <c r="E3" s="49" t="s">
        <v>35</v>
      </c>
      <c r="F3" s="49"/>
    </row>
    <row r="4" spans="1:6">
      <c r="E4" s="49" t="s">
        <v>10</v>
      </c>
      <c r="F4" s="49"/>
    </row>
    <row r="5" spans="1:6">
      <c r="E5" s="49" t="s">
        <v>187</v>
      </c>
      <c r="F5" s="49"/>
    </row>
    <row r="7" spans="1:6" ht="13.7" customHeight="1">
      <c r="A7" s="50" t="s">
        <v>36</v>
      </c>
      <c r="B7" s="53" t="s">
        <v>37</v>
      </c>
      <c r="C7" s="56" t="s">
        <v>65</v>
      </c>
      <c r="D7" s="57" t="s">
        <v>118</v>
      </c>
      <c r="E7" s="60" t="s">
        <v>38</v>
      </c>
      <c r="F7" s="61"/>
    </row>
    <row r="8" spans="1:6" ht="13.15" customHeight="1">
      <c r="A8" s="51"/>
      <c r="B8" s="54"/>
      <c r="C8" s="56"/>
      <c r="D8" s="58"/>
      <c r="E8" s="62" t="s">
        <v>39</v>
      </c>
      <c r="F8" s="62" t="s">
        <v>7</v>
      </c>
    </row>
    <row r="9" spans="1:6" ht="32.25" customHeight="1">
      <c r="A9" s="52"/>
      <c r="B9" s="55"/>
      <c r="C9" s="56"/>
      <c r="D9" s="59"/>
      <c r="E9" s="63"/>
      <c r="F9" s="63"/>
    </row>
    <row r="10" spans="1:6" ht="11.25" customHeight="1">
      <c r="A10" s="20">
        <v>1</v>
      </c>
      <c r="B10" s="21">
        <v>2</v>
      </c>
      <c r="C10" s="22">
        <v>3</v>
      </c>
      <c r="D10" s="21">
        <v>4</v>
      </c>
      <c r="E10" s="21">
        <v>5</v>
      </c>
      <c r="F10" s="28">
        <v>6</v>
      </c>
    </row>
    <row r="11" spans="1:6">
      <c r="A11" s="17" t="s">
        <v>121</v>
      </c>
      <c r="B11" s="29" t="s">
        <v>120</v>
      </c>
      <c r="C11" s="23">
        <f t="shared" ref="C11" si="0">(D11-E11)+F11</f>
        <v>87654000</v>
      </c>
      <c r="D11" s="24">
        <v>85000000</v>
      </c>
      <c r="E11" s="24">
        <v>0</v>
      </c>
      <c r="F11" s="24">
        <f>'[1]проект на май прил №1'!I121</f>
        <v>2654000</v>
      </c>
    </row>
    <row r="12" spans="1:6">
      <c r="A12" s="18"/>
      <c r="B12" s="11"/>
      <c r="C12" s="23"/>
      <c r="D12" s="24"/>
      <c r="E12" s="24"/>
      <c r="F12" s="24"/>
    </row>
    <row r="13" spans="1:6">
      <c r="A13" s="25" t="s">
        <v>3</v>
      </c>
      <c r="B13" s="26"/>
      <c r="C13" s="27">
        <f>SUM(C11:C12)</f>
        <v>87654000</v>
      </c>
      <c r="D13" s="23">
        <f t="shared" ref="D13:F13" si="1">SUM(D11:D12)</f>
        <v>85000000</v>
      </c>
      <c r="E13" s="23">
        <f t="shared" si="1"/>
        <v>0</v>
      </c>
      <c r="F13" s="23">
        <f t="shared" si="1"/>
        <v>2654000</v>
      </c>
    </row>
  </sheetData>
  <mergeCells count="11">
    <mergeCell ref="E2:F2"/>
    <mergeCell ref="E3:F3"/>
    <mergeCell ref="E4:F4"/>
    <mergeCell ref="E5:F5"/>
    <mergeCell ref="A7:A9"/>
    <mergeCell ref="B7:B9"/>
    <mergeCell ref="C7:C9"/>
    <mergeCell ref="D7:D9"/>
    <mergeCell ref="E7:F7"/>
    <mergeCell ref="E8:E9"/>
    <mergeCell ref="F8:F9"/>
  </mergeCells>
  <pageMargins left="0" right="0" top="0.74803149606299213" bottom="0.74803149606299213" header="0.31496062992125984" footer="0.31496062992125984"/>
  <pageSetup paperSize="9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проект на май прил №1</vt:lpstr>
      <vt:lpstr>прил №2 доходы  за май</vt:lpstr>
      <vt:lpstr>'прил №2 доходы  за май'!Область_печати</vt:lpstr>
      <vt:lpstr>'проект на май прил №1'!Область_печати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Анварбег</cp:lastModifiedBy>
  <cp:lastPrinted>2020-05-28T07:33:28Z</cp:lastPrinted>
  <dcterms:created xsi:type="dcterms:W3CDTF">2012-02-03T06:54:39Z</dcterms:created>
  <dcterms:modified xsi:type="dcterms:W3CDTF">2020-05-28T08:02:03Z</dcterms:modified>
</cp:coreProperties>
</file>