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хаб\Desktop\почта1\"/>
    </mc:Choice>
  </mc:AlternateContent>
  <bookViews>
    <workbookView xWindow="484" yWindow="118" windowWidth="15184" windowHeight="8522" tabRatio="923" activeTab="5"/>
  </bookViews>
  <sheets>
    <sheet name="перех остат прил №1" sheetId="11" r:id="rId1"/>
    <sheet name="прил №2 госст ясли февр" sheetId="101" r:id="rId2"/>
    <sheet name="прил №3 за февраль акцизы" sheetId="96" r:id="rId3"/>
    <sheet name="прилож №4 за февр прогр" sheetId="64" r:id="rId4"/>
    <sheet name="прил №5 февр прог Мои дороги" sheetId="102" r:id="rId5"/>
    <sheet name="прил №18" sheetId="103" r:id="rId6"/>
  </sheets>
  <definedNames>
    <definedName name="_xlnm._FilterDatabase" localSheetId="0" hidden="1">'перех остат прил №1'!$A$6:$R$172</definedName>
    <definedName name="_xlnm._FilterDatabase" localSheetId="2" hidden="1">'прил №3 за февраль акцизы'!$A$13:$Q$30</definedName>
    <definedName name="_xlnm._FilterDatabase" localSheetId="3" hidden="1">'прилож №4 за февр прогр'!$A$8:$Q$47</definedName>
    <definedName name="_xlnm.Print_Area" localSheetId="0">'перех остат прил №1'!$A$1:$Q$176</definedName>
    <definedName name="_xlnm.Print_Area" localSheetId="2">'прил №3 за февраль акцизы'!$A$1:$Q$27</definedName>
    <definedName name="_xlnm.Print_Area" localSheetId="3">'прилож №4 за февр прогр'!$A$1:$Q$40</definedName>
  </definedNames>
  <calcPr calcId="152511"/>
</workbook>
</file>

<file path=xl/calcChain.xml><?xml version="1.0" encoding="utf-8"?>
<calcChain xmlns="http://schemas.openxmlformats.org/spreadsheetml/2006/main">
  <c r="J23" i="102" l="1"/>
  <c r="B23" i="102"/>
  <c r="Q46" i="64"/>
  <c r="Q47" i="64" s="1"/>
  <c r="I46" i="64"/>
  <c r="Q26" i="96"/>
  <c r="Q28" i="96" s="1"/>
  <c r="I26" i="96"/>
  <c r="Q20" i="101"/>
  <c r="I20" i="101"/>
  <c r="Q22" i="101" s="1"/>
  <c r="Q176" i="11"/>
  <c r="Q174" i="11"/>
  <c r="I174" i="11"/>
  <c r="E21" i="103" l="1"/>
  <c r="D21" i="103"/>
  <c r="E20" i="103"/>
  <c r="D20" i="103"/>
  <c r="E19" i="103"/>
  <c r="D19" i="103"/>
  <c r="E17" i="103"/>
  <c r="D17" i="103"/>
  <c r="D16" i="103"/>
  <c r="E16" i="103" l="1"/>
  <c r="C15" i="103"/>
  <c r="E15" i="103" l="1"/>
  <c r="D15" i="103"/>
  <c r="E22" i="103"/>
  <c r="C18" i="103"/>
  <c r="D22" i="103"/>
  <c r="E18" i="103" l="1"/>
  <c r="D18" i="103"/>
</calcChain>
</file>

<file path=xl/sharedStrings.xml><?xml version="1.0" encoding="utf-8"?>
<sst xmlns="http://schemas.openxmlformats.org/spreadsheetml/2006/main" count="1556" uniqueCount="367">
  <si>
    <t>001</t>
  </si>
  <si>
    <t>0104</t>
  </si>
  <si>
    <t>Сумма</t>
  </si>
  <si>
    <t>Итого:</t>
  </si>
  <si>
    <t>400</t>
  </si>
  <si>
    <t>0702</t>
  </si>
  <si>
    <t>Уменьшит</t>
  </si>
  <si>
    <t>Увеличить</t>
  </si>
  <si>
    <t>откл</t>
  </si>
  <si>
    <t>0801</t>
  </si>
  <si>
    <t>МР "Ботлихский район"</t>
  </si>
  <si>
    <t xml:space="preserve"> </t>
  </si>
  <si>
    <t>приложение №2</t>
  </si>
  <si>
    <t>приложение №1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</si>
  <si>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</si>
  <si>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</si>
  <si>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</si>
  <si>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</si>
  <si>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</si>
  <si>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</si>
  <si>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</si>
  <si>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</si>
  <si>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0709</t>
  </si>
  <si>
    <t>Примечание</t>
  </si>
  <si>
    <t>Наименование МКУ</t>
  </si>
  <si>
    <t>0701</t>
  </si>
  <si>
    <t>226</t>
  </si>
  <si>
    <t>243</t>
  </si>
  <si>
    <t>242</t>
  </si>
  <si>
    <t>310</t>
  </si>
  <si>
    <t>0409</t>
  </si>
  <si>
    <t>АМР "Ботлихский район"</t>
  </si>
  <si>
    <t>225</t>
  </si>
  <si>
    <t>УО АМР "Ботлихский район"</t>
  </si>
  <si>
    <t>221</t>
  </si>
  <si>
    <t>приложение №3</t>
  </si>
  <si>
    <t>к решению Собрания депутатов</t>
  </si>
  <si>
    <t>1202</t>
  </si>
  <si>
    <t>МКОУ "Миарсинская СОШ"</t>
  </si>
  <si>
    <t>МКОУ "Гагатлинская СОШ"</t>
  </si>
  <si>
    <t>МКОУ "Ботлихская СОШ №2"</t>
  </si>
  <si>
    <t>МКОУ "Ботлихская СОШ №1"</t>
  </si>
  <si>
    <t>МКОУ "Ансалтинская СОШ"</t>
  </si>
  <si>
    <t>УСХ АМР "Ботлихский район"</t>
  </si>
  <si>
    <t>300</t>
  </si>
  <si>
    <t>0405</t>
  </si>
  <si>
    <t>111</t>
  </si>
  <si>
    <t>211</t>
  </si>
  <si>
    <t>213</t>
  </si>
  <si>
    <t>МКОУ "Андийская СОШ №1"</t>
  </si>
  <si>
    <t>МКОУ "Рахатинская СОШ"</t>
  </si>
  <si>
    <t>МКОУ "Андийская СОШ №2"</t>
  </si>
  <si>
    <t>МКОУ "Мунинская СОШ"</t>
  </si>
  <si>
    <t>приложение №4</t>
  </si>
  <si>
    <t>0102</t>
  </si>
  <si>
    <t>992</t>
  </si>
  <si>
    <t>0503</t>
  </si>
  <si>
    <t>450</t>
  </si>
  <si>
    <t>0309</t>
  </si>
  <si>
    <t>0113</t>
  </si>
  <si>
    <t>470</t>
  </si>
  <si>
    <t>223</t>
  </si>
  <si>
    <t>851</t>
  </si>
  <si>
    <t>1105</t>
  </si>
  <si>
    <t>460</t>
  </si>
  <si>
    <t>1201</t>
  </si>
  <si>
    <t>9900070010</t>
  </si>
  <si>
    <t>9900070020</t>
  </si>
  <si>
    <t>9900010040</t>
  </si>
  <si>
    <t>119</t>
  </si>
  <si>
    <t>9900070030</t>
  </si>
  <si>
    <t>9900080010</t>
  </si>
  <si>
    <t>УФ и Э АМР "Ботлихский район"</t>
  </si>
  <si>
    <t>9900090400</t>
  </si>
  <si>
    <t>операционного сек тора</t>
  </si>
  <si>
    <t>0103</t>
  </si>
  <si>
    <t>1910106590</t>
  </si>
  <si>
    <t>МКОУ "Алакский лицей"</t>
  </si>
  <si>
    <t>0703</t>
  </si>
  <si>
    <t>ИТОГО</t>
  </si>
  <si>
    <t>853</t>
  </si>
  <si>
    <t>612</t>
  </si>
  <si>
    <t>241</t>
  </si>
  <si>
    <t>МКУ РВК "Ботлих"</t>
  </si>
  <si>
    <t>611</t>
  </si>
  <si>
    <t>МКУ "Хозяйственная служба"</t>
  </si>
  <si>
    <t>МКУ "Управление культуры"</t>
  </si>
  <si>
    <t>МКДОУ "Ласточка" с. Рахата</t>
  </si>
  <si>
    <t>129</t>
  </si>
  <si>
    <t>МКДОУ "Радуга" с. Тлох</t>
  </si>
  <si>
    <t>МКДОУ "Чебурашка" с. Ботлих</t>
  </si>
  <si>
    <t>МКДОУ "Светлячок" с. Анди</t>
  </si>
  <si>
    <t>9900090100</t>
  </si>
  <si>
    <t>350</t>
  </si>
  <si>
    <t>МКДОУ "Звездочка" с. Тандо</t>
  </si>
  <si>
    <t>МКДОУ "Солнышко" с. Ботлих</t>
  </si>
  <si>
    <t>112</t>
  </si>
  <si>
    <t>212</t>
  </si>
  <si>
    <t>0502</t>
  </si>
  <si>
    <t>251</t>
  </si>
  <si>
    <t>05</t>
  </si>
  <si>
    <t>9900090500</t>
  </si>
  <si>
    <t>291</t>
  </si>
  <si>
    <t>9900010010</t>
  </si>
  <si>
    <t>296</t>
  </si>
  <si>
    <t>МКДОУ "Журавлик" с. Шодрода</t>
  </si>
  <si>
    <t>МКДОУ "Орленок" с. Гагатли</t>
  </si>
  <si>
    <t>МКДОУ "Родничок" с. Ботлих</t>
  </si>
  <si>
    <t>МКДОУ "Теремок" с. Годобери</t>
  </si>
  <si>
    <t>МКДОУ "Улыбка" с. Муни</t>
  </si>
  <si>
    <t>222</t>
  </si>
  <si>
    <t>МКОУ "Тлохская СОШ"</t>
  </si>
  <si>
    <t>540</t>
  </si>
  <si>
    <t>МКОУ "Кижанинская ООШ"</t>
  </si>
  <si>
    <t>9900010020</t>
  </si>
  <si>
    <t>МКОУ "Тандовская СОШ"</t>
  </si>
  <si>
    <t>МКОУ "Гунховская НОШ"</t>
  </si>
  <si>
    <t>МКОУ "Шивортинская НОШ"</t>
  </si>
  <si>
    <t>9900040030</t>
  </si>
  <si>
    <t>МКОУ "Хелетуринская СОШ"</t>
  </si>
  <si>
    <t>МКОУ "Белединская НОШ"</t>
  </si>
  <si>
    <t>МКОУ "Зибирхалинская НОШ"</t>
  </si>
  <si>
    <t>МКОУ "Рикванинская СОШ"</t>
  </si>
  <si>
    <t>МКОУ "Чанковская СОШ"</t>
  </si>
  <si>
    <t>МКОУ "Шодродинская СОШ"</t>
  </si>
  <si>
    <t>346</t>
  </si>
  <si>
    <t>МКОУ "Андийская  СОШ №1 "</t>
  </si>
  <si>
    <t>МКОУ "Андийская  СОШ №2 "</t>
  </si>
  <si>
    <t>МКОУ "Ашалиинская ООШ"</t>
  </si>
  <si>
    <t>МКОУ "Годоберинская СОШ "</t>
  </si>
  <si>
    <t>МКОУ "Кванхидатлинская СОШ"</t>
  </si>
  <si>
    <t>МКОУ "Мунинская СОШ "</t>
  </si>
  <si>
    <t>МКОУ "Ортаколо СОШ"</t>
  </si>
  <si>
    <t>МКОУ "Тасутинскоя СОШ"</t>
  </si>
  <si>
    <t>9900090300</t>
  </si>
  <si>
    <t>1403</t>
  </si>
  <si>
    <t>2610160040</t>
  </si>
  <si>
    <t>МКДОУ "Аист" с  Ансалта</t>
  </si>
  <si>
    <t xml:space="preserve">МКДОУ "Ласточка" с Рахата  </t>
  </si>
  <si>
    <t>МКДОУ "Родничок" с  Ботлих</t>
  </si>
  <si>
    <t xml:space="preserve">МКДОУ "Светлячок" с Анди  </t>
  </si>
  <si>
    <t>МКДОУ "Солнышко" с  Ботлих</t>
  </si>
  <si>
    <t xml:space="preserve">МКДОУ "Чебурашка" с Ботлих  </t>
  </si>
  <si>
    <t>По данным бухг переходящие остатки:</t>
  </si>
  <si>
    <t xml:space="preserve"> МКОУ Анди СОШ №1</t>
  </si>
  <si>
    <t xml:space="preserve"> МКОУ Анди СОШ №2 </t>
  </si>
  <si>
    <t xml:space="preserve"> МКОУ Ансалта СОШ</t>
  </si>
  <si>
    <t xml:space="preserve">МКОУ БСШ №1 </t>
  </si>
  <si>
    <t xml:space="preserve"> МКОУ БСШ №2</t>
  </si>
  <si>
    <t xml:space="preserve">МКОУ БСШ №3 </t>
  </si>
  <si>
    <t xml:space="preserve">МКОУ Гагатли СОШ </t>
  </si>
  <si>
    <t xml:space="preserve"> МКОУ Миарсо СОШ  </t>
  </si>
  <si>
    <t xml:space="preserve"> МКОУ Муни СОШ  </t>
  </si>
  <si>
    <t xml:space="preserve"> МКОУ Тлох СОШ  </t>
  </si>
  <si>
    <t>224</t>
  </si>
  <si>
    <t>остаток</t>
  </si>
  <si>
    <t>УФ и Э АМР "Ботлихский район" (УЖКХ)</t>
  </si>
  <si>
    <t>360</t>
  </si>
  <si>
    <t>45</t>
  </si>
  <si>
    <t xml:space="preserve">МКОУ " Миарсинская СОШ" </t>
  </si>
  <si>
    <t xml:space="preserve">Основание письмо №1263 от 23.12.2019 года </t>
  </si>
  <si>
    <t xml:space="preserve">МКОУ " Тандовская СОШ" </t>
  </si>
  <si>
    <t>Основание письмо № 1273 от 24.12.2019 года (На установку оконных рам).</t>
  </si>
  <si>
    <t>АМР "Ботлихский район</t>
  </si>
  <si>
    <t>На увеличение прочих расходных материалов</t>
  </si>
  <si>
    <t>МКОУ "Зиловская СОШ "</t>
  </si>
  <si>
    <t xml:space="preserve">МКОУ "Ботлихская СОШ №3" </t>
  </si>
  <si>
    <t>МКОУ "Инхеловская СОШ"</t>
  </si>
  <si>
    <t>МКОУ "В-Алакская НОШ"</t>
  </si>
  <si>
    <t>МКОУ "Н-Алакская НОШ"</t>
  </si>
  <si>
    <t xml:space="preserve">На доплату за почетное звание, зар/плата (осн-е письмо вход № 40 от 27/01-2020 г). </t>
  </si>
  <si>
    <t xml:space="preserve">На доплату за почетное звание,  начисление (осн-е письмо вход № 40 от 27/01-2020 г). </t>
  </si>
  <si>
    <t xml:space="preserve">На содержание имущества (осн-е письмо вход № 40 от 27/01-2020 г). </t>
  </si>
  <si>
    <t xml:space="preserve">Прочие услуги за исполь-зование радиочастотного спектра ФГПУ "ГРЧЦ" (осн-е письмо вход № 40 от 27/01-2020 г). </t>
  </si>
  <si>
    <t xml:space="preserve">Прочие услуги на выплату вознаграждения за авторское право (осн-е письмо вход № 40 от 27/01-2020 г). </t>
  </si>
  <si>
    <t xml:space="preserve">Прочие услуги на изготовление баннера "75 лет Великой Победы" (осн-е письмо вход № 40 от 27/01-2020 г). </t>
  </si>
  <si>
    <t xml:space="preserve">Увеличение стоимости мат запасов (осн-е письмо вход № 40 от 27/01-2020 г). </t>
  </si>
  <si>
    <t>Административный штраф ч.13 ст 19.5 КоАП РФ (Осн-е письмо вход №44 от 27 января 2020 года №44</t>
  </si>
  <si>
    <t>Ошибочно предусмот-ренные средства на упла-ту земельного налога</t>
  </si>
  <si>
    <t>Осн-е письмо вход №35 от 05/02-2020 г на оплату за Газ в связи с оставлением здании на балансе РА</t>
  </si>
  <si>
    <t>Осн-е письмо вход №35 от 05/02-2020 г на оплату за Газ в связи с оставле-нием здании на балансе РА</t>
  </si>
  <si>
    <t>На оплату задолженности по страховым взносам, осн-е письмо вход №81 от 31.01.2020 г.</t>
  </si>
  <si>
    <t>На оплату работ по текуще-му ремонту здании школы, осн-е письмо вход №69 от 30/01-2020 г</t>
  </si>
  <si>
    <t>На приобретение мебели, осн-е письмо вход №111 от 06.02.2020 г.</t>
  </si>
  <si>
    <t>Распределение средств акцизов перешедших на 2020 г</t>
  </si>
  <si>
    <t>9900040250</t>
  </si>
  <si>
    <t>На уплату налога на имущество (Осн-е письмо вход №105 от 5/02-2020 г).</t>
  </si>
  <si>
    <t>На уплату задолженности по налогу на имущество за 2019 г 31 т. р. и на 2020 г 265 т. р. образовавшаяся из-за представления ошибочных данных бухгалтерией школы, осн-е письмо вход № 45 от 28/01-2020 г.</t>
  </si>
  <si>
    <t>Средства предусмотренные на оплату труда, из-за отсутствия необходимос-ти, экономия из-за вакансий (осн-е расчет от 7/02-2020 г).</t>
  </si>
  <si>
    <t>На капитальный ремонт здании школы (осн-е письмо вход № 302 от 30 декабря 2019 г).</t>
  </si>
  <si>
    <t>УФ и Э АМР "Ботлихский район" МБУ "УЖКХ"</t>
  </si>
  <si>
    <t>На капитальный ремонт водопроводных и водоотводных сетей в с. Ботлих (микрорайон).</t>
  </si>
  <si>
    <t>На капитальный ремонт здании школы (осн-е письмо вход № 1260 от 20 декабря 2019 г).</t>
  </si>
  <si>
    <t>УФ и Э АМР "Ботлихский район" МБУ "ДЮСШ" с. Ансалта</t>
  </si>
  <si>
    <t>И-за перевода 3 х единиц с основного состава на внештатный состав, осн-е письмо вход №68 от 28 января 2020 года.</t>
  </si>
  <si>
    <t>Осн-е письмо вход №13 от 20/01-2020 г (э/энергия).</t>
  </si>
  <si>
    <t>Осн-е письмо вход №13 от 20/01-2020 г (арендная плата).</t>
  </si>
  <si>
    <t>На приобретение спортивного оборудования (осн-е письмо вход № 113 от 6/02-2020 г.)</t>
  </si>
  <si>
    <t>На благоустройство школьной площадки (осн-е письмо вход № 93 от 4/02-2020 г).</t>
  </si>
  <si>
    <t>На приобретение оборудования и инвентаря для школьного буфета (осн-е письмо вход № 93 от 4/02-2020 г).</t>
  </si>
  <si>
    <t>УФ и Э АМР "Ботлихский район" МБУ "ДЮСШ" с. Анди</t>
  </si>
  <si>
    <t>На приобретение оборудования инвентаря 50,0 т.р. и на прочие мероприятия 50,0 т.р.</t>
  </si>
  <si>
    <t>0110370020</t>
  </si>
  <si>
    <t>0110370010</t>
  </si>
  <si>
    <t xml:space="preserve"> МКОУ Чанковская СОШ  </t>
  </si>
  <si>
    <t xml:space="preserve"> МКОУ Ортоколинская СОШ  </t>
  </si>
  <si>
    <t xml:space="preserve"> МКОУ Рахатинская СОШ  </t>
  </si>
  <si>
    <t xml:space="preserve"> МКОУ Хелетуринская СОШ  </t>
  </si>
  <si>
    <t xml:space="preserve"> МКОУ Шодродинская СОШ  </t>
  </si>
  <si>
    <t xml:space="preserve"> МКОУ Зиловская СОШ  </t>
  </si>
  <si>
    <t xml:space="preserve"> МКОУ Н-Инхеловская СОШ  </t>
  </si>
  <si>
    <t xml:space="preserve"> МКОУ Кванхидатлинская ООШ  </t>
  </si>
  <si>
    <t xml:space="preserve"> МКОУ Ашалинская ООШ  </t>
  </si>
  <si>
    <t xml:space="preserve">МКДОУ "Орленок" с Зило  </t>
  </si>
  <si>
    <t>МКДОУ "Улыбка" с Муни</t>
  </si>
  <si>
    <t>МКДОУ "Радуга" с Тлох</t>
  </si>
  <si>
    <t>МКДОУ "Сказка" с Ашали</t>
  </si>
  <si>
    <t>МКДОУ "Журавлик" с Шодрода</t>
  </si>
  <si>
    <t>В связи с внесением изменений в постановление РА от___ _____ 2019 г.</t>
  </si>
  <si>
    <t>На выполнение муниципального задания</t>
  </si>
  <si>
    <t>УФ и Э АМР "Ботлихский район" МБУ ДЮСШ с. Анди</t>
  </si>
  <si>
    <t>УФ и Э АМР "Ботлихский район" МБУ ДЮСШ с. Ансалта</t>
  </si>
  <si>
    <t>УФ и Э АМР "Ботлихский район" МБУ ДЮСШ с. Ботлих</t>
  </si>
  <si>
    <t>УФ и Э АМР "Ботлихский район" МБУ ДЮСШ с. Тлох</t>
  </si>
  <si>
    <t>УФ и Э АМР "Ботлихский район" МБУ РЦДО и ДЮ с. Ботлих</t>
  </si>
  <si>
    <t>Начисление на заработную плату, в связи с  ведением штатных единиц повара -1 ед и посудомойщицы 0,5 ед. с 1 марта 2020 г (осн-е письмо вход № 1259 от 20/12-2020 г).</t>
  </si>
  <si>
    <t>В связи с внесением изменений в муниципальное и иное задание</t>
  </si>
  <si>
    <t>УФ и Э АМР "Ботлихский район" АСП "сельсовет "Годоберинский"</t>
  </si>
  <si>
    <t>На водоотведение от медресе до дома Джабраила по улице Дибир-гаджи Магомедова протяженностью 520 метров в сумме 1557 т. р. и от дома Магомедрасула "Нури" до мес-тности "мукъу бигъалибу" прот-яженностью 360 метров в сумме 543 т. р. Осн-е письмо вход №100 от 4/02-2020 г.</t>
  </si>
  <si>
    <t>УФ и Э АМР "Ботлихский район" АСП "село "Зило"</t>
  </si>
  <si>
    <t>На строительство водопровода, осн-е письмо вход № 83 от 31/01-2020 г.</t>
  </si>
  <si>
    <t xml:space="preserve">УФ и Э АМР "Ботлихский район" АСП "Село Зило"  </t>
  </si>
  <si>
    <t>В связи с проведением юбилейных мероприятий к 75 летию Победи ВОВ и других праздников, осн-е письмо вход № 67 от 10/02-2020 г.</t>
  </si>
  <si>
    <t>МКДОУ "Звездочка" с Тандо</t>
  </si>
  <si>
    <t>На оплату задолженности по газу "Газпром межрегионгаз Махачкала", осн-е письмо вход № 48 от 28 января 2020 года</t>
  </si>
  <si>
    <t>МКДОУ "Родничок" с Ботлих</t>
  </si>
  <si>
    <t>На оплату задолженности по медицинскому освидетель-ствованию работников за 2019 год, осн-е письмо вход № 9 от 14 января 2020 г.</t>
  </si>
  <si>
    <t>МКДОУ "Орленок" с Зило</t>
  </si>
  <si>
    <t>На оплату задолженности по медицинскому освидетель-ствованию работников за 2019 год, осн-е письмо вход № 46 от 28 января 2020 г.</t>
  </si>
  <si>
    <t>МКДОУ "Золотой ключик" с Ботлих</t>
  </si>
  <si>
    <t>На оплату задолженности за 2019 год, осн-е письмо вход №95 от 4/02-2020 года</t>
  </si>
  <si>
    <t xml:space="preserve"> МКОУ Тасутинская ООШ  </t>
  </si>
  <si>
    <t xml:space="preserve"> МКОУ Рикванинская СОШ  </t>
  </si>
  <si>
    <t>На оплату задолженности по электроэнергии, осн-е письмо вход № 54 от 28 января 2020 г</t>
  </si>
  <si>
    <t>На оплату задолженности по медицинскому освидетель-ствованию работников за 2019 год, осн-е письмо вход № 47 от 28 января 2020 г.</t>
  </si>
  <si>
    <t>МКУ "Редакция районной газеты  "Дружба"</t>
  </si>
  <si>
    <t>На услуги связи, осн-е пост главы РА №69 от 11 ноября 2019 г</t>
  </si>
  <si>
    <t>На обслуживание сайта, осн-е письмо вход № 01-36-798, от 16/10-2017 г</t>
  </si>
  <si>
    <t>0210160400</t>
  </si>
  <si>
    <t>На реализацию программы "О противодействии коррупции в МР "Ботлихский район" на 2019-2023 годы". Осн-е постановление главы РА №57 от 26 октября 2018 г.</t>
  </si>
  <si>
    <t>1001</t>
  </si>
  <si>
    <t>9900090010</t>
  </si>
  <si>
    <t>312</t>
  </si>
  <si>
    <t>264</t>
  </si>
  <si>
    <t>На перерасчет доплат к пенсиям, лицам замещавшим муниципальные  должности и должности муници-пальной службы в связи с изменением размера пенсий за выслугу лет, осн-е  решение главы РА №25 от 27 января 2020 г.</t>
  </si>
  <si>
    <t>На приобретение мебели, мягкого инвентаря, посуды и т. д. инвентаря для открытия дополнительной группы (осн-е письмо вход № 01-31-57 от 20/12-2019 г).</t>
  </si>
  <si>
    <t>9900060300</t>
  </si>
  <si>
    <t>На командировочные расходы работников ЕДДС, осн-е письмо вход № 134 от 13/02-2020 г</t>
  </si>
  <si>
    <t>Осн-е письмо вход №59 от 29/01-2020 г на продление лицензии Касперского 50 т.р., оплата за хостинг 35 т.р., продл лицензии ПО "Барс" 40 т.р., веб сервиз "Технокад-муницип." 30 т. р и на цифровую подпись 3 т. р.</t>
  </si>
  <si>
    <t>На приобретения компьютерного оборудования, осн-е письмо входящим № 57 от 18/02-2020 г</t>
  </si>
  <si>
    <t>На приобретение оборудования, инвентаря, компьютерной техники, осн-е письмо вход №56 от 17/02-2020 г</t>
  </si>
  <si>
    <t xml:space="preserve">МКДОУ "Ромашка" с. Алак  </t>
  </si>
  <si>
    <t>МКДОУ "Орленок" с. Зило</t>
  </si>
  <si>
    <t>МКДОУ "Сказка" с. Ашали</t>
  </si>
  <si>
    <t>МКДОУ "Аист" с. Ансалата</t>
  </si>
  <si>
    <r>
      <t>Примечание</t>
    </r>
    <r>
      <rPr>
        <i/>
        <sz val="10"/>
        <rFont val="Times New Roman"/>
        <family val="1"/>
        <charset val="204"/>
      </rPr>
      <t xml:space="preserve">: </t>
    </r>
  </si>
  <si>
    <t xml:space="preserve">На содержание 6,8 единиц технического персонала из-за открытия нового здания ДЮСШ </t>
  </si>
  <si>
    <t>Заработная плата, в связи с  веде-нием штатных единиц повара -1 ед и посуд мойщицы 0,5 ед. с 1 марта 2020 г (осн-е письмо вход № 1259 от 20/12-2020 г).</t>
  </si>
  <si>
    <t>На организацию и проведению испытаний электроустановок, осн-е письмо и расчет вход № 60 от 19 февраля 2020 г.</t>
  </si>
  <si>
    <t>МКДОУ "Золотой Ключик" с. Ботлих</t>
  </si>
  <si>
    <t>На оплату задолженности по внебюджетным фондам, осн-е письмо вход №106 от 05/02-2020г.</t>
  </si>
  <si>
    <t>На ремонт внутри сельских дорог, осн-е письмо вход № 83 от 31/01-2020 г.</t>
  </si>
  <si>
    <t xml:space="preserve"> МКОУ Кижанинская ООШ  </t>
  </si>
  <si>
    <t xml:space="preserve"> МКОУ Тандовская СОШ  </t>
  </si>
  <si>
    <t>На приобретение служебного автомобиля</t>
  </si>
  <si>
    <t>На оценку эффективности работы сельских поселений</t>
  </si>
  <si>
    <t>На издание книги</t>
  </si>
  <si>
    <t>На физкультурные мероприятия</t>
  </si>
  <si>
    <t>На единовременные выплаты ветеранам Великой Отечественной войны к 75 летию Победы</t>
  </si>
  <si>
    <t>Для организации и проведения Международного женского дня "8 марта", осн-е письмо вход № 152 от 19/02-2020 г.</t>
  </si>
  <si>
    <t>УФ и Э АМР "Ботлихский район" МБУ УЖКХ</t>
  </si>
  <si>
    <t>261016050</t>
  </si>
  <si>
    <t>0412</t>
  </si>
  <si>
    <t>9990045120</t>
  </si>
  <si>
    <t>Софинансирование на проведение кадастровых и регистрационных работ по постановке на учет бесхозных газовых и электрических сетей (письмо вход №01-33-1008 от 24/12-2019 г</t>
  </si>
  <si>
    <t>460F255550</t>
  </si>
  <si>
    <t>Софинансирование программы "Мой Дагестан, мои дороги"</t>
  </si>
  <si>
    <t xml:space="preserve">УФ и Э АМР "Ботлихский район" АСП "Село Миарсо"  </t>
  </si>
  <si>
    <t>На строительство подпорной стены</t>
  </si>
  <si>
    <t xml:space="preserve">УФ и Э АМР "Ботлихский район" АСП "Село Анди"  </t>
  </si>
  <si>
    <t>541</t>
  </si>
  <si>
    <t xml:space="preserve">УФ и Э АМР "Ботлихский район" АСП "Село Ашали"  </t>
  </si>
  <si>
    <t xml:space="preserve">На ремонт внутри сельских дорог </t>
  </si>
  <si>
    <t xml:space="preserve">УФ и Э АМР "Ботлихский район" АСП "Село Кижани"  </t>
  </si>
  <si>
    <t xml:space="preserve">На асфальтирование </t>
  </si>
  <si>
    <t xml:space="preserve">На асфальтирование дороги улица Песочная с. Ботлих микрорайон </t>
  </si>
  <si>
    <t>На ремонт дороги от Республиканской дороги с поворота Зило до Кижани</t>
  </si>
  <si>
    <t>На расширение дороги с. Ботлих</t>
  </si>
  <si>
    <t xml:space="preserve">На асфальтирование дороги имени Имама Шамиля с. Ботлих микрорайон от поворота гостиницы "ХХ1 век" </t>
  </si>
  <si>
    <t>На асфальтирование и строительство подпорной стены в местности "Зиярат"</t>
  </si>
  <si>
    <t>Уменшить</t>
  </si>
  <si>
    <t>переход ост-ки</t>
  </si>
  <si>
    <t>на асфальтирование дома №17 микрорайон с. Ботлих</t>
  </si>
  <si>
    <t>на асфальтирование дороги от центра до ц/мечеты с Ботлих</t>
  </si>
  <si>
    <t>на бетонирование дороги от пожарки до Медресе микрорайон с. Ботлих</t>
  </si>
  <si>
    <t>На завершение строительства стеллы на выезде из территории Ботлихского района</t>
  </si>
  <si>
    <t>На услуги по разработке дизайна промо и полиграфической продукции, посвященной празднованию 75 летия победы в ВОВ с элементами символики Ботлихского района</t>
  </si>
  <si>
    <t>Софинансирование программы городская среда</t>
  </si>
  <si>
    <t xml:space="preserve">УФ и Э АМР "Ботлихский район"  </t>
  </si>
  <si>
    <t>20-55550-00000-000000</t>
  </si>
  <si>
    <t>Предусмотренных на программу "Мой Дагестан-комфортная городская среда" с Анди</t>
  </si>
  <si>
    <t>Предусмотренных на программу "Мой Дагестан-комфортная городская среда" с Годобери</t>
  </si>
  <si>
    <t>Предусмотренных на программу "Мой Дагестан-комфортная городская среда" с Зило</t>
  </si>
  <si>
    <t>Предусмотренных на программу "Мой Дагестан-комфортная городская среда" с Рахата</t>
  </si>
  <si>
    <t>Предусмотренных на программу "Мой Дагестан-комфортная городская среда" с Анди (МБУ УЖКХ)</t>
  </si>
  <si>
    <t>Предусмотренных на программу "Мой Дагестан-комфортная городская среда" с Годобери (МБУ УЖКХ)</t>
  </si>
  <si>
    <t>Предусмотренных на программу "Мой Дагестан-комфортная городская среда" с Зило (МБУ УЖКХ)</t>
  </si>
  <si>
    <t>Предусмотренных на программу "Мой Дагестан-комфортная городская среда" с Рахата (МБУ УЖКХ)</t>
  </si>
  <si>
    <t>приложение №5</t>
  </si>
  <si>
    <t xml:space="preserve">На асфальтирование дороги от пожарки до медресе микрорайон с Ботлих  </t>
  </si>
  <si>
    <t>На асфальтирование дороги центр с Тандо</t>
  </si>
  <si>
    <t>На асфальтирование дороги до центральной мечеты с Ботлих</t>
  </si>
  <si>
    <t>На асфальтирования двора учительского дома микрорайон с. Ботлих</t>
  </si>
  <si>
    <t>На асфальтирования улица Связная с. Ботлих, микрорайон</t>
  </si>
  <si>
    <t>На асфальтирования улица Почтовая с. Ботлих, микрорайон</t>
  </si>
  <si>
    <t>На асфальтирования дороги с. Тлох</t>
  </si>
  <si>
    <t>На асфальтирования дороги с. Гагатли (базарная площадь</t>
  </si>
  <si>
    <t>На асфальтирования дороги с. Муни</t>
  </si>
  <si>
    <t>На асфальтирования дороги с.Шодрода</t>
  </si>
  <si>
    <t>Распределение средств предусмотренных по программе "Мой Дагестан- Мои дороги" 2020 г</t>
  </si>
  <si>
    <t>Приложение №18</t>
  </si>
  <si>
    <t>к решению Собрания депутатов МР "Ботлихский район"</t>
  </si>
  <si>
    <t>"О районном бюджете МР "Ботлихский район"</t>
  </si>
  <si>
    <t>на 2020 год и на плановый период 2021 - 2022 годов</t>
  </si>
  <si>
    <t>от 30 декабря 2019 г.№ 1</t>
  </si>
  <si>
    <t>СМЕТА доходов и расходов</t>
  </si>
  <si>
    <t xml:space="preserve"> резервного фонда районного бюджета МР "Ботлихский район"</t>
  </si>
  <si>
    <t>на 2020 г и на плановый период 2021 - 2022 годов.</t>
  </si>
  <si>
    <t>№ п/п</t>
  </si>
  <si>
    <t>Наименование</t>
  </si>
  <si>
    <t>2020 г</t>
  </si>
  <si>
    <t>2021 г</t>
  </si>
  <si>
    <t>2022 г</t>
  </si>
  <si>
    <t>1.</t>
  </si>
  <si>
    <t>Доходы местного бюджета</t>
  </si>
  <si>
    <t>2.</t>
  </si>
  <si>
    <t>Расходы всего</t>
  </si>
  <si>
    <t>в том числе:</t>
  </si>
  <si>
    <t>2.1.</t>
  </si>
  <si>
    <t>Расходы, связанные с ликвидацией чрезвычайных ситуаций</t>
  </si>
  <si>
    <t>2.1.1.</t>
  </si>
  <si>
    <t xml:space="preserve"> - поисковые и аварийно-спасательные работы;</t>
  </si>
  <si>
    <t>2.1.2.</t>
  </si>
  <si>
    <t xml:space="preserve"> - аварийно-восстановительные работы;</t>
  </si>
  <si>
    <t>2.1.3.</t>
  </si>
  <si>
    <t xml:space="preserve"> - приобретение специального оборудования, хозяйственного инвентаря, медикаментов, продуктов питания, топлива для первоочередного жизнеобеспечения пострадавших граждан</t>
  </si>
  <si>
    <t>2.1.4.</t>
  </si>
  <si>
    <t xml:space="preserve"> - оказание единовременной материальной помощи пострадавшим от чрезвичайных ситуаций.</t>
  </si>
  <si>
    <t>от 27.02. 2020 г №3_</t>
  </si>
  <si>
    <t>На монтаж системы видеонаблюдения осн письмо вход №01-36 от 25/02-2020 г</t>
  </si>
  <si>
    <t>На монтаж системы видеонаблюдения онс письмо вход №01-36 от 25/02-2020 г</t>
  </si>
  <si>
    <t>Приобретение оборудования для видеонаблюдения осн письмо вход №01-36 от 25/02-2020 г</t>
  </si>
  <si>
    <t>от 27.02.2020 г №3</t>
  </si>
  <si>
    <t>ост</t>
  </si>
  <si>
    <t>от 27 февраля 2020 г №3</t>
  </si>
  <si>
    <t>от  27.02.2020 г №3</t>
  </si>
  <si>
    <t>от 27 февраля 2020 г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</si>
</sst>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9" fontId="12" fillId="0" borderId="6">
      <alignment horizontal="left" vertical="top" wrapText="1"/>
    </xf>
    <xf numFmtId="4" fontId="12" fillId="3" borderId="6">
      <alignment horizontal="right" vertical="top" shrinkToFit="1"/>
    </xf>
    <xf numFmtId="4" fontId="12" fillId="0" borderId="6">
      <alignment horizontal="right" vertical="top" shrinkToFit="1"/>
    </xf>
    <xf numFmtId="0" fontId="7" fillId="2" borderId="0"/>
    <xf numFmtId="44" fontId="7" fillId="0" borderId="0" applyFont="0" applyFill="0" applyBorder="0" applyAlignment="0" applyProtection="0"/>
  </cellStyleXfs>
  <cellXfs count="129">
    <xf numFmtId="0" fontId="0" fillId="0" borderId="0" xfId="0"/>
    <xf numFmtId="49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0" fontId="3" fillId="0" borderId="0" xfId="0" applyFont="1"/>
    <xf numFmtId="3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3" fontId="9" fillId="0" borderId="1" xfId="0" applyNumberFormat="1" applyFont="1" applyBorder="1"/>
    <xf numFmtId="0" fontId="11" fillId="0" borderId="1" xfId="0" applyFont="1" applyFill="1" applyBorder="1"/>
    <xf numFmtId="49" fontId="9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4" borderId="1" xfId="0" applyNumberFormat="1" applyFont="1" applyFill="1" applyBorder="1" applyAlignment="1">
      <alignment horizontal="right" wrapText="1"/>
    </xf>
    <xf numFmtId="3" fontId="1" fillId="0" borderId="0" xfId="0" applyNumberFormat="1" applyFont="1"/>
    <xf numFmtId="0" fontId="13" fillId="0" borderId="1" xfId="0" applyFont="1" applyBorder="1"/>
    <xf numFmtId="3" fontId="0" fillId="0" borderId="1" xfId="0" applyNumberFormat="1" applyBorder="1"/>
    <xf numFmtId="3" fontId="13" fillId="0" borderId="1" xfId="0" applyNumberFormat="1" applyFont="1" applyBorder="1"/>
    <xf numFmtId="0" fontId="0" fillId="0" borderId="1" xfId="0" applyBorder="1" applyAlignment="1">
      <alignment vertical="center" wrapText="1"/>
    </xf>
    <xf numFmtId="0" fontId="11" fillId="0" borderId="1" xfId="0" applyFont="1" applyBorder="1"/>
    <xf numFmtId="0" fontId="9" fillId="0" borderId="1" xfId="0" applyFont="1" applyBorder="1"/>
    <xf numFmtId="3" fontId="9" fillId="0" borderId="1" xfId="0" applyNumberFormat="1" applyFont="1" applyBorder="1" applyAlignment="1"/>
    <xf numFmtId="0" fontId="9" fillId="0" borderId="0" xfId="0" applyFont="1"/>
    <xf numFmtId="0" fontId="0" fillId="0" borderId="0" xfId="0" applyBorder="1"/>
    <xf numFmtId="0" fontId="8" fillId="0" borderId="1" xfId="0" applyFont="1" applyBorder="1"/>
    <xf numFmtId="49" fontId="9" fillId="0" borderId="1" xfId="0" applyNumberFormat="1" applyFont="1" applyBorder="1" applyAlignment="1">
      <alignment horizontal="right" vertical="center" wrapText="1"/>
    </xf>
    <xf numFmtId="0" fontId="9" fillId="4" borderId="1" xfId="0" applyFont="1" applyFill="1" applyBorder="1"/>
    <xf numFmtId="49" fontId="9" fillId="0" borderId="1" xfId="0" applyNumberFormat="1" applyFont="1" applyBorder="1"/>
    <xf numFmtId="3" fontId="3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center"/>
    </xf>
    <xf numFmtId="49" fontId="9" fillId="4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49" fontId="1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3" fontId="9" fillId="0" borderId="0" xfId="0" applyNumberFormat="1" applyFont="1"/>
    <xf numFmtId="0" fontId="9" fillId="0" borderId="0" xfId="0" applyFont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4" xfId="0" applyFont="1" applyBorder="1"/>
    <xf numFmtId="0" fontId="11" fillId="0" borderId="1" xfId="0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7" fillId="4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3" fontId="8" fillId="0" borderId="0" xfId="0" applyNumberFormat="1" applyFont="1"/>
    <xf numFmtId="4" fontId="8" fillId="0" borderId="0" xfId="0" applyNumberFormat="1" applyFont="1"/>
    <xf numFmtId="0" fontId="6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wrapText="1"/>
    </xf>
    <xf numFmtId="3" fontId="5" fillId="4" borderId="0" xfId="0" applyNumberFormat="1" applyFont="1" applyFill="1" applyAlignment="1">
      <alignment horizontal="left"/>
    </xf>
    <xf numFmtId="0" fontId="9" fillId="4" borderId="3" xfId="0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8" fillId="0" borderId="0" xfId="0" applyFont="1"/>
    <xf numFmtId="0" fontId="19" fillId="0" borderId="0" xfId="0" applyFont="1" applyFill="1" applyAlignment="1">
      <alignment horizontal="left" vertical="center"/>
    </xf>
    <xf numFmtId="0" fontId="19" fillId="0" borderId="0" xfId="0" applyFont="1"/>
    <xf numFmtId="0" fontId="22" fillId="0" borderId="0" xfId="0" applyFont="1"/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right"/>
    </xf>
    <xf numFmtId="16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right" vertical="center"/>
    </xf>
    <xf numFmtId="0" fontId="26" fillId="0" borderId="1" xfId="0" applyFont="1" applyBorder="1"/>
    <xf numFmtId="0" fontId="23" fillId="0" borderId="1" xfId="0" applyFont="1" applyBorder="1" applyAlignment="1">
      <alignment horizontal="left" vertical="center" wrapText="1"/>
    </xf>
    <xf numFmtId="1" fontId="27" fillId="4" borderId="1" xfId="0" applyNumberFormat="1" applyFont="1" applyFill="1" applyBorder="1" applyAlignment="1">
      <alignment horizontal="right" vertical="center"/>
    </xf>
    <xf numFmtId="1" fontId="25" fillId="4" borderId="1" xfId="0" applyNumberFormat="1" applyFont="1" applyFill="1" applyBorder="1"/>
    <xf numFmtId="0" fontId="25" fillId="4" borderId="1" xfId="0" applyFont="1" applyFill="1" applyBorder="1" applyAlignment="1">
      <alignment horizontal="right" vertical="center"/>
    </xf>
    <xf numFmtId="164" fontId="23" fillId="0" borderId="1" xfId="0" applyNumberFormat="1" applyFont="1" applyBorder="1" applyAlignment="1">
      <alignment horizontal="center" vertical="center"/>
    </xf>
    <xf numFmtId="1" fontId="27" fillId="4" borderId="1" xfId="0" applyNumberFormat="1" applyFont="1" applyFill="1" applyBorder="1" applyAlignment="1">
      <alignment horizontal="right"/>
    </xf>
    <xf numFmtId="0" fontId="25" fillId="4" borderId="1" xfId="0" applyFont="1" applyFill="1" applyBorder="1" applyAlignment="1">
      <alignment horizontal="right"/>
    </xf>
    <xf numFmtId="1" fontId="25" fillId="4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9" fillId="5" borderId="1" xfId="0" applyNumberFormat="1" applyFont="1" applyFill="1" applyBorder="1" applyAlignment="1">
      <alignment horizontal="right" wrapText="1"/>
    </xf>
    <xf numFmtId="3" fontId="9" fillId="6" borderId="1" xfId="0" applyNumberFormat="1" applyFont="1" applyFill="1" applyBorder="1" applyAlignment="1">
      <alignment horizontal="right" wrapText="1"/>
    </xf>
  </cellXfs>
  <cellStyles count="6">
    <cellStyle name="xl38" xfId="1"/>
    <cellStyle name="xl39" xfId="2"/>
    <cellStyle name="xl42" xfId="3"/>
    <cellStyle name="Денежный" xfId="5" builtinId="4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183"/>
  <sheetViews>
    <sheetView zoomScaleNormal="100" workbookViewId="0">
      <selection activeCell="D10" sqref="D10"/>
    </sheetView>
  </sheetViews>
  <sheetFormatPr defaultRowHeight="13.45" x14ac:dyDescent="0.3"/>
  <cols>
    <col min="1" max="1" width="29.81640625" style="29" customWidth="1"/>
    <col min="2" max="2" width="3.36328125" style="29" customWidth="1"/>
    <col min="3" max="3" width="4.08984375" style="29" customWidth="1"/>
    <col min="4" max="4" width="9.6328125" style="29" customWidth="1"/>
    <col min="5" max="5" width="3.08984375" style="29" customWidth="1"/>
    <col min="6" max="6" width="4.08984375" style="29" customWidth="1"/>
    <col min="7" max="7" width="11" style="29" customWidth="1"/>
    <col min="8" max="8" width="20" style="29" customWidth="1"/>
    <col min="9" max="9" width="8.6328125" style="29" customWidth="1"/>
    <col min="10" max="10" width="3.7265625" style="29" customWidth="1"/>
    <col min="11" max="11" width="4.453125" style="29" customWidth="1"/>
    <col min="12" max="12" width="9.90625" style="29" customWidth="1"/>
    <col min="13" max="13" width="3.54296875" style="29" customWidth="1"/>
    <col min="14" max="14" width="3.36328125" style="29" customWidth="1"/>
    <col min="15" max="15" width="3.1796875" style="29" customWidth="1"/>
    <col min="16" max="16" width="24.90625" style="29" customWidth="1"/>
    <col min="17" max="17" width="11.6328125" style="29" customWidth="1"/>
    <col min="18" max="16384" width="8.7265625" style="29"/>
  </cols>
  <sheetData>
    <row r="1" spans="1:17" x14ac:dyDescent="0.3">
      <c r="P1" s="107" t="s">
        <v>13</v>
      </c>
      <c r="Q1" s="107"/>
    </row>
    <row r="2" spans="1:17" x14ac:dyDescent="0.3">
      <c r="P2" s="107" t="s">
        <v>36</v>
      </c>
      <c r="Q2" s="107"/>
    </row>
    <row r="3" spans="1:17" x14ac:dyDescent="0.3">
      <c r="P3" s="107" t="s">
        <v>10</v>
      </c>
      <c r="Q3" s="107"/>
    </row>
    <row r="4" spans="1:17" x14ac:dyDescent="0.3">
      <c r="P4" s="107" t="s">
        <v>358</v>
      </c>
      <c r="Q4" s="107"/>
    </row>
    <row r="5" spans="1:17" x14ac:dyDescent="0.3">
      <c r="A5" s="108" t="s">
        <v>24</v>
      </c>
      <c r="B5" s="109" t="s">
        <v>14</v>
      </c>
      <c r="C5" s="109"/>
      <c r="D5" s="109"/>
      <c r="E5" s="109"/>
      <c r="F5" s="109"/>
      <c r="G5" s="109"/>
      <c r="H5" s="110" t="s">
        <v>6</v>
      </c>
      <c r="I5" s="111"/>
      <c r="J5" s="109" t="s">
        <v>14</v>
      </c>
      <c r="K5" s="109"/>
      <c r="L5" s="109"/>
      <c r="M5" s="109"/>
      <c r="N5" s="109"/>
      <c r="O5" s="109"/>
      <c r="P5" s="112" t="s">
        <v>7</v>
      </c>
      <c r="Q5" s="112"/>
    </row>
    <row r="6" spans="1:17" ht="107.5" x14ac:dyDescent="0.3">
      <c r="A6" s="108"/>
      <c r="B6" s="37" t="s">
        <v>15</v>
      </c>
      <c r="C6" s="37" t="s">
        <v>16</v>
      </c>
      <c r="D6" s="37" t="s">
        <v>17</v>
      </c>
      <c r="E6" s="37" t="s">
        <v>18</v>
      </c>
      <c r="F6" s="37" t="s">
        <v>19</v>
      </c>
      <c r="G6" s="37" t="s">
        <v>20</v>
      </c>
      <c r="H6" s="81" t="s">
        <v>23</v>
      </c>
      <c r="I6" s="82" t="s">
        <v>2</v>
      </c>
      <c r="J6" s="37" t="s">
        <v>15</v>
      </c>
      <c r="K6" s="37" t="s">
        <v>16</v>
      </c>
      <c r="L6" s="37" t="s">
        <v>17</v>
      </c>
      <c r="M6" s="37" t="s">
        <v>18</v>
      </c>
      <c r="N6" s="37" t="s">
        <v>19</v>
      </c>
      <c r="O6" s="37" t="s">
        <v>20</v>
      </c>
      <c r="P6" s="81" t="s">
        <v>23</v>
      </c>
      <c r="Q6" s="82" t="s">
        <v>2</v>
      </c>
    </row>
    <row r="7" spans="1:17" ht="26.9" x14ac:dyDescent="0.3">
      <c r="A7" s="57" t="s">
        <v>159</v>
      </c>
      <c r="B7" s="17"/>
      <c r="C7" s="17"/>
      <c r="D7" s="58"/>
      <c r="E7" s="17"/>
      <c r="F7" s="17"/>
      <c r="G7" s="17"/>
      <c r="H7" s="14"/>
      <c r="I7" s="12"/>
      <c r="J7" s="17" t="s">
        <v>4</v>
      </c>
      <c r="K7" s="17" t="s">
        <v>5</v>
      </c>
      <c r="L7" s="41" t="s">
        <v>67</v>
      </c>
      <c r="M7" s="17" t="s">
        <v>21</v>
      </c>
      <c r="N7" s="17" t="s">
        <v>29</v>
      </c>
      <c r="O7" s="17"/>
      <c r="P7" s="14" t="s">
        <v>160</v>
      </c>
      <c r="Q7" s="20">
        <v>60000</v>
      </c>
    </row>
    <row r="8" spans="1:17" ht="26.9" x14ac:dyDescent="0.3">
      <c r="A8" s="57" t="s">
        <v>159</v>
      </c>
      <c r="B8" s="17"/>
      <c r="C8" s="17"/>
      <c r="D8" s="58"/>
      <c r="E8" s="17"/>
      <c r="F8" s="17"/>
      <c r="G8" s="17"/>
      <c r="H8" s="14"/>
      <c r="I8" s="12"/>
      <c r="J8" s="17" t="s">
        <v>4</v>
      </c>
      <c r="K8" s="17" t="s">
        <v>5</v>
      </c>
      <c r="L8" s="41" t="s">
        <v>67</v>
      </c>
      <c r="M8" s="17" t="s">
        <v>21</v>
      </c>
      <c r="N8" s="17" t="s">
        <v>125</v>
      </c>
      <c r="O8" s="17"/>
      <c r="P8" s="14" t="s">
        <v>160</v>
      </c>
      <c r="Q8" s="20">
        <v>28676</v>
      </c>
    </row>
    <row r="9" spans="1:17" ht="40.299999999999997" x14ac:dyDescent="0.3">
      <c r="A9" s="57" t="s">
        <v>161</v>
      </c>
      <c r="B9" s="17"/>
      <c r="C9" s="17"/>
      <c r="D9" s="58"/>
      <c r="E9" s="17"/>
      <c r="F9" s="17"/>
      <c r="G9" s="17"/>
      <c r="H9" s="14"/>
      <c r="I9" s="12"/>
      <c r="J9" s="17" t="s">
        <v>4</v>
      </c>
      <c r="K9" s="17" t="s">
        <v>5</v>
      </c>
      <c r="L9" s="41" t="s">
        <v>67</v>
      </c>
      <c r="M9" s="17" t="s">
        <v>27</v>
      </c>
      <c r="N9" s="17" t="s">
        <v>32</v>
      </c>
      <c r="O9" s="17"/>
      <c r="P9" s="14" t="s">
        <v>162</v>
      </c>
      <c r="Q9" s="20">
        <v>65300</v>
      </c>
    </row>
    <row r="10" spans="1:17" ht="107.5" x14ac:dyDescent="0.3">
      <c r="A10" s="57" t="s">
        <v>31</v>
      </c>
      <c r="B10" s="17"/>
      <c r="C10" s="17"/>
      <c r="D10" s="58"/>
      <c r="E10" s="17"/>
      <c r="F10" s="17"/>
      <c r="G10" s="17"/>
      <c r="H10" s="14"/>
      <c r="I10" s="12"/>
      <c r="J10" s="17" t="s">
        <v>0</v>
      </c>
      <c r="K10" s="17" t="s">
        <v>59</v>
      </c>
      <c r="L10" s="41" t="s">
        <v>68</v>
      </c>
      <c r="M10" s="17" t="s">
        <v>21</v>
      </c>
      <c r="N10" s="17" t="s">
        <v>26</v>
      </c>
      <c r="O10" s="17"/>
      <c r="P10" s="14" t="s">
        <v>258</v>
      </c>
      <c r="Q10" s="20">
        <v>158000</v>
      </c>
    </row>
    <row r="11" spans="1:17" ht="40.299999999999997" x14ac:dyDescent="0.3">
      <c r="A11" s="57" t="s">
        <v>85</v>
      </c>
      <c r="B11" s="17" t="s">
        <v>0</v>
      </c>
      <c r="C11" s="17" t="s">
        <v>59</v>
      </c>
      <c r="D11" s="41" t="s">
        <v>101</v>
      </c>
      <c r="E11" s="17" t="s">
        <v>62</v>
      </c>
      <c r="F11" s="17" t="s">
        <v>102</v>
      </c>
      <c r="G11" s="17" t="s">
        <v>158</v>
      </c>
      <c r="H11" s="14" t="s">
        <v>178</v>
      </c>
      <c r="I11" s="12">
        <v>999447</v>
      </c>
      <c r="J11" s="17"/>
      <c r="K11" s="17"/>
      <c r="L11" s="41"/>
      <c r="M11" s="17"/>
      <c r="N11" s="17"/>
      <c r="O11" s="17"/>
      <c r="P11" s="14"/>
      <c r="Q11" s="20"/>
    </row>
    <row r="12" spans="1:17" ht="40.299999999999997" x14ac:dyDescent="0.3">
      <c r="A12" s="57" t="s">
        <v>85</v>
      </c>
      <c r="B12" s="17"/>
      <c r="C12" s="17"/>
      <c r="D12" s="41"/>
      <c r="E12" s="17"/>
      <c r="F12" s="17"/>
      <c r="G12" s="17"/>
      <c r="H12" s="14"/>
      <c r="I12" s="12"/>
      <c r="J12" s="17" t="s">
        <v>0</v>
      </c>
      <c r="K12" s="17" t="s">
        <v>59</v>
      </c>
      <c r="L12" s="41" t="s">
        <v>101</v>
      </c>
      <c r="M12" s="17" t="s">
        <v>21</v>
      </c>
      <c r="N12" s="17" t="s">
        <v>29</v>
      </c>
      <c r="O12" s="17"/>
      <c r="P12" s="14" t="s">
        <v>183</v>
      </c>
      <c r="Q12" s="20">
        <v>175000</v>
      </c>
    </row>
    <row r="13" spans="1:17" ht="67.2" x14ac:dyDescent="0.3">
      <c r="A13" s="57" t="s">
        <v>85</v>
      </c>
      <c r="B13" s="17" t="s">
        <v>0</v>
      </c>
      <c r="C13" s="17" t="s">
        <v>59</v>
      </c>
      <c r="D13" s="41" t="s">
        <v>101</v>
      </c>
      <c r="E13" s="17" t="s">
        <v>21</v>
      </c>
      <c r="F13" s="17" t="s">
        <v>61</v>
      </c>
      <c r="G13" s="17"/>
      <c r="H13" s="14" t="s">
        <v>180</v>
      </c>
      <c r="I13" s="12">
        <v>367540</v>
      </c>
      <c r="J13" s="17"/>
      <c r="K13" s="17"/>
      <c r="L13" s="41"/>
      <c r="M13" s="17"/>
      <c r="N13" s="17"/>
      <c r="O13" s="17"/>
      <c r="P13" s="14" t="s">
        <v>11</v>
      </c>
      <c r="Q13" s="20"/>
    </row>
    <row r="14" spans="1:17" ht="53.75" x14ac:dyDescent="0.3">
      <c r="A14" s="57" t="s">
        <v>163</v>
      </c>
      <c r="B14" s="17"/>
      <c r="C14" s="17"/>
      <c r="D14" s="41"/>
      <c r="E14" s="17"/>
      <c r="F14" s="17"/>
      <c r="G14" s="17"/>
      <c r="H14" s="14"/>
      <c r="I14" s="12"/>
      <c r="J14" s="17" t="s">
        <v>0</v>
      </c>
      <c r="K14" s="17" t="s">
        <v>1</v>
      </c>
      <c r="L14" s="41" t="s">
        <v>68</v>
      </c>
      <c r="M14" s="17" t="s">
        <v>21</v>
      </c>
      <c r="N14" s="17" t="s">
        <v>61</v>
      </c>
      <c r="O14" s="17"/>
      <c r="P14" s="14" t="s">
        <v>179</v>
      </c>
      <c r="Q14" s="20">
        <v>367540</v>
      </c>
    </row>
    <row r="15" spans="1:17" ht="53.75" x14ac:dyDescent="0.3">
      <c r="A15" s="57" t="s">
        <v>168</v>
      </c>
      <c r="B15" s="17"/>
      <c r="C15" s="17"/>
      <c r="D15" s="41"/>
      <c r="E15" s="17"/>
      <c r="F15" s="17"/>
      <c r="G15" s="17"/>
      <c r="H15" s="14"/>
      <c r="I15" s="12"/>
      <c r="J15" s="17" t="s">
        <v>4</v>
      </c>
      <c r="K15" s="17" t="s">
        <v>5</v>
      </c>
      <c r="L15" s="41" t="s">
        <v>67</v>
      </c>
      <c r="M15" s="17" t="s">
        <v>21</v>
      </c>
      <c r="N15" s="17" t="s">
        <v>32</v>
      </c>
      <c r="O15" s="17"/>
      <c r="P15" s="14" t="s">
        <v>182</v>
      </c>
      <c r="Q15" s="20">
        <v>50000</v>
      </c>
    </row>
    <row r="16" spans="1:17" ht="53.75" x14ac:dyDescent="0.3">
      <c r="A16" s="57" t="s">
        <v>163</v>
      </c>
      <c r="B16" s="17"/>
      <c r="C16" s="17"/>
      <c r="D16" s="41"/>
      <c r="E16" s="17"/>
      <c r="F16" s="17"/>
      <c r="G16" s="17"/>
      <c r="H16" s="14"/>
      <c r="I16" s="12"/>
      <c r="J16" s="17" t="s">
        <v>0</v>
      </c>
      <c r="K16" s="17" t="s">
        <v>75</v>
      </c>
      <c r="L16" s="41" t="s">
        <v>114</v>
      </c>
      <c r="M16" s="17" t="s">
        <v>88</v>
      </c>
      <c r="N16" s="17" t="s">
        <v>48</v>
      </c>
      <c r="O16" s="17"/>
      <c r="P16" s="14" t="s">
        <v>181</v>
      </c>
      <c r="Q16" s="20">
        <v>16930</v>
      </c>
    </row>
    <row r="17" spans="1:17" ht="53.75" x14ac:dyDescent="0.3">
      <c r="A17" s="57" t="s">
        <v>163</v>
      </c>
      <c r="B17" s="17"/>
      <c r="C17" s="17"/>
      <c r="D17" s="41"/>
      <c r="E17" s="17"/>
      <c r="F17" s="17"/>
      <c r="G17" s="17"/>
      <c r="H17" s="14"/>
      <c r="I17" s="12"/>
      <c r="J17" s="17" t="s">
        <v>0</v>
      </c>
      <c r="K17" s="17" t="s">
        <v>1</v>
      </c>
      <c r="L17" s="41" t="s">
        <v>68</v>
      </c>
      <c r="M17" s="17" t="s">
        <v>88</v>
      </c>
      <c r="N17" s="17" t="s">
        <v>48</v>
      </c>
      <c r="O17" s="17"/>
      <c r="P17" s="14" t="s">
        <v>181</v>
      </c>
      <c r="Q17" s="20">
        <v>1450</v>
      </c>
    </row>
    <row r="18" spans="1:17" ht="107.5" x14ac:dyDescent="0.3">
      <c r="A18" s="57" t="s">
        <v>51</v>
      </c>
      <c r="B18" s="17"/>
      <c r="C18" s="17"/>
      <c r="D18" s="41"/>
      <c r="E18" s="17"/>
      <c r="F18" s="17"/>
      <c r="G18" s="17"/>
      <c r="H18" s="14"/>
      <c r="I18" s="12"/>
      <c r="J18" s="17" t="s">
        <v>4</v>
      </c>
      <c r="K18" s="17" t="s">
        <v>5</v>
      </c>
      <c r="L18" s="41" t="s">
        <v>67</v>
      </c>
      <c r="M18" s="17" t="s">
        <v>62</v>
      </c>
      <c r="N18" s="17" t="s">
        <v>102</v>
      </c>
      <c r="O18" s="17"/>
      <c r="P18" s="14" t="s">
        <v>187</v>
      </c>
      <c r="Q18" s="20">
        <v>296000</v>
      </c>
    </row>
    <row r="19" spans="1:17" ht="40.299999999999997" x14ac:dyDescent="0.3">
      <c r="A19" s="57" t="s">
        <v>113</v>
      </c>
      <c r="B19" s="17"/>
      <c r="C19" s="17"/>
      <c r="D19" s="41"/>
      <c r="E19" s="17"/>
      <c r="F19" s="17"/>
      <c r="G19" s="17"/>
      <c r="H19" s="14"/>
      <c r="I19" s="12"/>
      <c r="J19" s="17" t="s">
        <v>4</v>
      </c>
      <c r="K19" s="17" t="s">
        <v>5</v>
      </c>
      <c r="L19" s="41" t="s">
        <v>67</v>
      </c>
      <c r="M19" s="17" t="s">
        <v>27</v>
      </c>
      <c r="N19" s="17" t="s">
        <v>32</v>
      </c>
      <c r="O19" s="17"/>
      <c r="P19" s="14" t="s">
        <v>189</v>
      </c>
      <c r="Q19" s="20">
        <v>1093985</v>
      </c>
    </row>
    <row r="20" spans="1:17" ht="40.299999999999997" x14ac:dyDescent="0.3">
      <c r="A20" s="57" t="s">
        <v>52</v>
      </c>
      <c r="B20" s="17"/>
      <c r="C20" s="17"/>
      <c r="D20" s="41"/>
      <c r="E20" s="17"/>
      <c r="F20" s="17"/>
      <c r="G20" s="17"/>
      <c r="H20" s="14"/>
      <c r="I20" s="12"/>
      <c r="J20" s="17" t="s">
        <v>4</v>
      </c>
      <c r="K20" s="17" t="s">
        <v>5</v>
      </c>
      <c r="L20" s="41" t="s">
        <v>67</v>
      </c>
      <c r="M20" s="17" t="s">
        <v>27</v>
      </c>
      <c r="N20" s="17" t="s">
        <v>32</v>
      </c>
      <c r="O20" s="17"/>
      <c r="P20" s="14" t="s">
        <v>192</v>
      </c>
      <c r="Q20" s="20">
        <v>1971000</v>
      </c>
    </row>
    <row r="21" spans="1:17" ht="53.75" x14ac:dyDescent="0.3">
      <c r="A21" s="57" t="s">
        <v>190</v>
      </c>
      <c r="B21" s="17"/>
      <c r="C21" s="17"/>
      <c r="D21" s="41"/>
      <c r="E21" s="17"/>
      <c r="F21" s="17"/>
      <c r="G21" s="17"/>
      <c r="H21" s="14"/>
      <c r="I21" s="12"/>
      <c r="J21" s="17" t="s">
        <v>55</v>
      </c>
      <c r="K21" s="17" t="s">
        <v>98</v>
      </c>
      <c r="L21" s="41" t="s">
        <v>118</v>
      </c>
      <c r="M21" s="17" t="s">
        <v>81</v>
      </c>
      <c r="N21" s="17" t="s">
        <v>82</v>
      </c>
      <c r="O21" s="17"/>
      <c r="P21" s="14" t="s">
        <v>191</v>
      </c>
      <c r="Q21" s="20">
        <v>1658373</v>
      </c>
    </row>
    <row r="22" spans="1:17" ht="53.75" x14ac:dyDescent="0.3">
      <c r="A22" s="57" t="s">
        <v>193</v>
      </c>
      <c r="B22" s="17"/>
      <c r="C22" s="17"/>
      <c r="D22" s="41"/>
      <c r="E22" s="17"/>
      <c r="F22" s="17"/>
      <c r="G22" s="17"/>
      <c r="H22" s="14"/>
      <c r="I22" s="12"/>
      <c r="J22" s="17" t="s">
        <v>55</v>
      </c>
      <c r="K22" s="17" t="s">
        <v>78</v>
      </c>
      <c r="L22" s="41" t="s">
        <v>70</v>
      </c>
      <c r="M22" s="17" t="s">
        <v>84</v>
      </c>
      <c r="N22" s="17" t="s">
        <v>82</v>
      </c>
      <c r="O22" s="17"/>
      <c r="P22" s="14" t="s">
        <v>266</v>
      </c>
      <c r="Q22" s="127">
        <v>1073942</v>
      </c>
    </row>
    <row r="23" spans="1:17" ht="40.299999999999997" x14ac:dyDescent="0.3">
      <c r="A23" s="57" t="s">
        <v>200</v>
      </c>
      <c r="B23" s="17"/>
      <c r="C23" s="17"/>
      <c r="D23" s="41"/>
      <c r="E23" s="17"/>
      <c r="F23" s="17"/>
      <c r="G23" s="17"/>
      <c r="H23" s="14"/>
      <c r="I23" s="12"/>
      <c r="J23" s="17" t="s">
        <v>55</v>
      </c>
      <c r="K23" s="17" t="s">
        <v>78</v>
      </c>
      <c r="L23" s="41" t="s">
        <v>70</v>
      </c>
      <c r="M23" s="17" t="s">
        <v>81</v>
      </c>
      <c r="N23" s="17" t="s">
        <v>82</v>
      </c>
      <c r="O23" s="17"/>
      <c r="P23" s="14" t="s">
        <v>201</v>
      </c>
      <c r="Q23" s="127">
        <v>100000</v>
      </c>
    </row>
    <row r="24" spans="1:17" ht="67.2" x14ac:dyDescent="0.3">
      <c r="A24" s="57" t="s">
        <v>86</v>
      </c>
      <c r="B24" s="32" t="s">
        <v>57</v>
      </c>
      <c r="C24" s="32" t="s">
        <v>9</v>
      </c>
      <c r="D24" s="59" t="s">
        <v>71</v>
      </c>
      <c r="E24" s="32" t="s">
        <v>46</v>
      </c>
      <c r="F24" s="32" t="s">
        <v>47</v>
      </c>
      <c r="G24" s="32"/>
      <c r="H24" s="14" t="s">
        <v>194</v>
      </c>
      <c r="I24" s="38">
        <v>406080</v>
      </c>
      <c r="J24" s="32" t="s">
        <v>57</v>
      </c>
      <c r="K24" s="32" t="s">
        <v>9</v>
      </c>
      <c r="L24" s="59" t="s">
        <v>71</v>
      </c>
      <c r="M24" s="32" t="s">
        <v>21</v>
      </c>
      <c r="N24" s="32" t="s">
        <v>26</v>
      </c>
      <c r="O24" s="32"/>
      <c r="P24" s="14" t="s">
        <v>194</v>
      </c>
      <c r="Q24" s="60">
        <v>528716</v>
      </c>
    </row>
    <row r="25" spans="1:17" ht="26.9" x14ac:dyDescent="0.3">
      <c r="A25" s="57" t="s">
        <v>86</v>
      </c>
      <c r="B25" s="17" t="s">
        <v>57</v>
      </c>
      <c r="C25" s="17" t="s">
        <v>9</v>
      </c>
      <c r="D25" s="41" t="s">
        <v>71</v>
      </c>
      <c r="E25" s="17" t="s">
        <v>69</v>
      </c>
      <c r="F25" s="17" t="s">
        <v>48</v>
      </c>
      <c r="G25" s="17"/>
      <c r="H25" s="14"/>
      <c r="I25" s="12">
        <v>122636</v>
      </c>
      <c r="J25" s="17"/>
      <c r="K25" s="17"/>
      <c r="L25" s="41"/>
      <c r="M25" s="17"/>
      <c r="N25" s="17"/>
      <c r="O25" s="17"/>
      <c r="P25" s="14"/>
      <c r="Q25" s="20"/>
    </row>
    <row r="26" spans="1:17" ht="67.2" x14ac:dyDescent="0.3">
      <c r="A26" s="57" t="s">
        <v>86</v>
      </c>
      <c r="B26" s="17"/>
      <c r="C26" s="17"/>
      <c r="D26" s="41"/>
      <c r="E26" s="17"/>
      <c r="F26" s="17"/>
      <c r="G26" s="17"/>
      <c r="H26" s="14"/>
      <c r="I26" s="12"/>
      <c r="J26" s="17" t="s">
        <v>57</v>
      </c>
      <c r="K26" s="17" t="s">
        <v>9</v>
      </c>
      <c r="L26" s="41" t="s">
        <v>71</v>
      </c>
      <c r="M26" s="17" t="s">
        <v>21</v>
      </c>
      <c r="N26" s="17" t="s">
        <v>26</v>
      </c>
      <c r="O26" s="17"/>
      <c r="P26" s="14" t="s">
        <v>232</v>
      </c>
      <c r="Q26" s="20">
        <v>250000</v>
      </c>
    </row>
    <row r="27" spans="1:17" ht="67.2" x14ac:dyDescent="0.3">
      <c r="A27" s="57" t="s">
        <v>86</v>
      </c>
      <c r="B27" s="17"/>
      <c r="C27" s="17"/>
      <c r="D27" s="41"/>
      <c r="E27" s="17"/>
      <c r="F27" s="17"/>
      <c r="G27" s="17"/>
      <c r="H27" s="14"/>
      <c r="I27" s="12"/>
      <c r="J27" s="17" t="s">
        <v>57</v>
      </c>
      <c r="K27" s="17" t="s">
        <v>9</v>
      </c>
      <c r="L27" s="41" t="s">
        <v>71</v>
      </c>
      <c r="M27" s="17" t="s">
        <v>21</v>
      </c>
      <c r="N27" s="17" t="s">
        <v>104</v>
      </c>
      <c r="O27" s="17"/>
      <c r="P27" s="14" t="s">
        <v>232</v>
      </c>
      <c r="Q27" s="20">
        <v>315000</v>
      </c>
    </row>
    <row r="28" spans="1:17" ht="67.2" x14ac:dyDescent="0.3">
      <c r="A28" s="57" t="s">
        <v>86</v>
      </c>
      <c r="B28" s="17"/>
      <c r="C28" s="17"/>
      <c r="D28" s="41"/>
      <c r="E28" s="17"/>
      <c r="F28" s="17"/>
      <c r="G28" s="17"/>
      <c r="H28" s="14"/>
      <c r="I28" s="12"/>
      <c r="J28" s="17" t="s">
        <v>57</v>
      </c>
      <c r="K28" s="17" t="s">
        <v>9</v>
      </c>
      <c r="L28" s="41" t="s">
        <v>71</v>
      </c>
      <c r="M28" s="17" t="s">
        <v>96</v>
      </c>
      <c r="N28" s="17" t="s">
        <v>97</v>
      </c>
      <c r="O28" s="17"/>
      <c r="P28" s="14" t="s">
        <v>232</v>
      </c>
      <c r="Q28" s="20">
        <v>51000</v>
      </c>
    </row>
    <row r="29" spans="1:17" ht="67.2" x14ac:dyDescent="0.3">
      <c r="A29" s="57" t="s">
        <v>86</v>
      </c>
      <c r="B29" s="17"/>
      <c r="C29" s="17"/>
      <c r="D29" s="41"/>
      <c r="E29" s="17"/>
      <c r="F29" s="17"/>
      <c r="G29" s="17"/>
      <c r="H29" s="14"/>
      <c r="I29" s="12"/>
      <c r="J29" s="17" t="s">
        <v>57</v>
      </c>
      <c r="K29" s="17" t="s">
        <v>9</v>
      </c>
      <c r="L29" s="41" t="s">
        <v>71</v>
      </c>
      <c r="M29" s="17" t="s">
        <v>96</v>
      </c>
      <c r="N29" s="17" t="s">
        <v>110</v>
      </c>
      <c r="O29" s="17"/>
      <c r="P29" s="14" t="s">
        <v>232</v>
      </c>
      <c r="Q29" s="20">
        <v>12000</v>
      </c>
    </row>
    <row r="30" spans="1:17" ht="67.2" x14ac:dyDescent="0.3">
      <c r="A30" s="57" t="s">
        <v>86</v>
      </c>
      <c r="B30" s="17"/>
      <c r="C30" s="17"/>
      <c r="D30" s="41"/>
      <c r="E30" s="17"/>
      <c r="F30" s="17"/>
      <c r="G30" s="17"/>
      <c r="H30" s="14"/>
      <c r="I30" s="12"/>
      <c r="J30" s="17" t="s">
        <v>57</v>
      </c>
      <c r="K30" s="17" t="s">
        <v>9</v>
      </c>
      <c r="L30" s="41" t="s">
        <v>71</v>
      </c>
      <c r="M30" s="17" t="s">
        <v>96</v>
      </c>
      <c r="N30" s="17" t="s">
        <v>26</v>
      </c>
      <c r="O30" s="17"/>
      <c r="P30" s="14" t="s">
        <v>232</v>
      </c>
      <c r="Q30" s="20">
        <v>54400</v>
      </c>
    </row>
    <row r="31" spans="1:17" ht="53.75" x14ac:dyDescent="0.3">
      <c r="A31" s="57" t="s">
        <v>86</v>
      </c>
      <c r="B31" s="17"/>
      <c r="C31" s="17"/>
      <c r="D31" s="41"/>
      <c r="E31" s="17"/>
      <c r="F31" s="17"/>
      <c r="G31" s="17"/>
      <c r="H31" s="14"/>
      <c r="I31" s="12"/>
      <c r="J31" s="17" t="s">
        <v>57</v>
      </c>
      <c r="K31" s="17" t="s">
        <v>9</v>
      </c>
      <c r="L31" s="41" t="s">
        <v>71</v>
      </c>
      <c r="M31" s="17" t="s">
        <v>157</v>
      </c>
      <c r="N31" s="17" t="s">
        <v>104</v>
      </c>
      <c r="O31" s="17"/>
      <c r="P31" s="14" t="s">
        <v>278</v>
      </c>
      <c r="Q31" s="20">
        <v>150000</v>
      </c>
    </row>
    <row r="32" spans="1:17" ht="53.75" x14ac:dyDescent="0.3">
      <c r="A32" s="57" t="s">
        <v>86</v>
      </c>
      <c r="B32" s="17"/>
      <c r="C32" s="17"/>
      <c r="D32" s="41"/>
      <c r="E32" s="17"/>
      <c r="F32" s="17"/>
      <c r="G32" s="17"/>
      <c r="H32" s="14"/>
      <c r="I32" s="12"/>
      <c r="J32" s="17" t="s">
        <v>57</v>
      </c>
      <c r="K32" s="17" t="s">
        <v>9</v>
      </c>
      <c r="L32" s="41" t="s">
        <v>71</v>
      </c>
      <c r="M32" s="17" t="s">
        <v>21</v>
      </c>
      <c r="N32" s="17" t="s">
        <v>104</v>
      </c>
      <c r="O32" s="17"/>
      <c r="P32" s="14" t="s">
        <v>279</v>
      </c>
      <c r="Q32" s="20">
        <v>180000</v>
      </c>
    </row>
    <row r="33" spans="1:17" ht="26.9" x14ac:dyDescent="0.3">
      <c r="A33" s="57" t="s">
        <v>77</v>
      </c>
      <c r="B33" s="17"/>
      <c r="C33" s="17"/>
      <c r="D33" s="58"/>
      <c r="E33" s="17"/>
      <c r="F33" s="17"/>
      <c r="G33" s="17"/>
      <c r="H33" s="14"/>
      <c r="I33" s="12"/>
      <c r="J33" s="17" t="s">
        <v>4</v>
      </c>
      <c r="K33" s="17" t="s">
        <v>5</v>
      </c>
      <c r="L33" s="41" t="s">
        <v>67</v>
      </c>
      <c r="M33" s="17" t="s">
        <v>21</v>
      </c>
      <c r="N33" s="17" t="s">
        <v>125</v>
      </c>
      <c r="O33" s="17"/>
      <c r="P33" s="14" t="s">
        <v>164</v>
      </c>
      <c r="Q33" s="20">
        <v>36000</v>
      </c>
    </row>
    <row r="34" spans="1:17" ht="26.9" x14ac:dyDescent="0.3">
      <c r="A34" s="57" t="s">
        <v>126</v>
      </c>
      <c r="B34" s="17"/>
      <c r="C34" s="17"/>
      <c r="D34" s="58"/>
      <c r="E34" s="17"/>
      <c r="F34" s="17"/>
      <c r="G34" s="17"/>
      <c r="H34" s="14"/>
      <c r="I34" s="12"/>
      <c r="J34" s="17" t="s">
        <v>4</v>
      </c>
      <c r="K34" s="17" t="s">
        <v>5</v>
      </c>
      <c r="L34" s="17" t="s">
        <v>67</v>
      </c>
      <c r="M34" s="17" t="s">
        <v>21</v>
      </c>
      <c r="N34" s="17" t="s">
        <v>125</v>
      </c>
      <c r="O34" s="17"/>
      <c r="P34" s="14" t="s">
        <v>164</v>
      </c>
      <c r="Q34" s="20">
        <v>38000</v>
      </c>
    </row>
    <row r="35" spans="1:17" ht="26.9" x14ac:dyDescent="0.3">
      <c r="A35" s="57" t="s">
        <v>127</v>
      </c>
      <c r="B35" s="17"/>
      <c r="C35" s="17"/>
      <c r="D35" s="58"/>
      <c r="E35" s="17"/>
      <c r="F35" s="17"/>
      <c r="G35" s="17"/>
      <c r="H35" s="14"/>
      <c r="I35" s="12"/>
      <c r="J35" s="17" t="s">
        <v>4</v>
      </c>
      <c r="K35" s="17" t="s">
        <v>5</v>
      </c>
      <c r="L35" s="41" t="s">
        <v>67</v>
      </c>
      <c r="M35" s="17" t="s">
        <v>21</v>
      </c>
      <c r="N35" s="17" t="s">
        <v>125</v>
      </c>
      <c r="O35" s="17"/>
      <c r="P35" s="14" t="s">
        <v>164</v>
      </c>
      <c r="Q35" s="20">
        <v>40000</v>
      </c>
    </row>
    <row r="36" spans="1:17" ht="26.9" x14ac:dyDescent="0.3">
      <c r="A36" s="57" t="s">
        <v>42</v>
      </c>
      <c r="B36" s="17"/>
      <c r="C36" s="17"/>
      <c r="D36" s="58"/>
      <c r="E36" s="17"/>
      <c r="F36" s="17"/>
      <c r="G36" s="17"/>
      <c r="H36" s="61"/>
      <c r="I36" s="12"/>
      <c r="J36" s="17" t="s">
        <v>4</v>
      </c>
      <c r="K36" s="17" t="s">
        <v>5</v>
      </c>
      <c r="L36" s="17" t="s">
        <v>67</v>
      </c>
      <c r="M36" s="17" t="s">
        <v>21</v>
      </c>
      <c r="N36" s="17" t="s">
        <v>125</v>
      </c>
      <c r="O36" s="17"/>
      <c r="P36" s="14" t="s">
        <v>164</v>
      </c>
      <c r="Q36" s="20">
        <v>48000</v>
      </c>
    </row>
    <row r="37" spans="1:17" ht="26.9" x14ac:dyDescent="0.3">
      <c r="A37" s="57" t="s">
        <v>128</v>
      </c>
      <c r="B37" s="17"/>
      <c r="C37" s="17"/>
      <c r="D37" s="58"/>
      <c r="E37" s="17"/>
      <c r="F37" s="17"/>
      <c r="G37" s="17"/>
      <c r="H37" s="61"/>
      <c r="I37" s="12"/>
      <c r="J37" s="17" t="s">
        <v>4</v>
      </c>
      <c r="K37" s="17" t="s">
        <v>5</v>
      </c>
      <c r="L37" s="17" t="s">
        <v>67</v>
      </c>
      <c r="M37" s="17" t="s">
        <v>21</v>
      </c>
      <c r="N37" s="17" t="s">
        <v>125</v>
      </c>
      <c r="O37" s="17"/>
      <c r="P37" s="14" t="s">
        <v>164</v>
      </c>
      <c r="Q37" s="20">
        <v>18000</v>
      </c>
    </row>
    <row r="38" spans="1:17" ht="26.9" x14ac:dyDescent="0.3">
      <c r="A38" s="62" t="s">
        <v>41</v>
      </c>
      <c r="B38" s="17"/>
      <c r="C38" s="17"/>
      <c r="D38" s="17"/>
      <c r="E38" s="17"/>
      <c r="F38" s="17"/>
      <c r="G38" s="17"/>
      <c r="H38" s="57"/>
      <c r="I38" s="28"/>
      <c r="J38" s="17" t="s">
        <v>4</v>
      </c>
      <c r="K38" s="17" t="s">
        <v>5</v>
      </c>
      <c r="L38" s="17" t="s">
        <v>67</v>
      </c>
      <c r="M38" s="17" t="s">
        <v>21</v>
      </c>
      <c r="N38" s="17" t="s">
        <v>125</v>
      </c>
      <c r="O38" s="17"/>
      <c r="P38" s="14" t="s">
        <v>164</v>
      </c>
      <c r="Q38" s="28">
        <v>66000</v>
      </c>
    </row>
    <row r="39" spans="1:17" ht="26.9" x14ac:dyDescent="0.3">
      <c r="A39" s="62" t="s">
        <v>40</v>
      </c>
      <c r="B39" s="17"/>
      <c r="C39" s="17"/>
      <c r="D39" s="17"/>
      <c r="E39" s="17"/>
      <c r="F39" s="17"/>
      <c r="G39" s="17"/>
      <c r="H39" s="57"/>
      <c r="I39" s="28"/>
      <c r="J39" s="17" t="s">
        <v>4</v>
      </c>
      <c r="K39" s="17" t="s">
        <v>5</v>
      </c>
      <c r="L39" s="17" t="s">
        <v>67</v>
      </c>
      <c r="M39" s="17" t="s">
        <v>21</v>
      </c>
      <c r="N39" s="17" t="s">
        <v>125</v>
      </c>
      <c r="O39" s="17"/>
      <c r="P39" s="14" t="s">
        <v>164</v>
      </c>
      <c r="Q39" s="28">
        <v>62000</v>
      </c>
    </row>
    <row r="40" spans="1:17" ht="26.9" x14ac:dyDescent="0.3">
      <c r="A40" s="62" t="s">
        <v>166</v>
      </c>
      <c r="B40" s="17"/>
      <c r="C40" s="17"/>
      <c r="D40" s="17"/>
      <c r="E40" s="17"/>
      <c r="F40" s="17"/>
      <c r="G40" s="17"/>
      <c r="H40" s="57"/>
      <c r="I40" s="28"/>
      <c r="J40" s="17" t="s">
        <v>4</v>
      </c>
      <c r="K40" s="17" t="s">
        <v>5</v>
      </c>
      <c r="L40" s="17" t="s">
        <v>67</v>
      </c>
      <c r="M40" s="17" t="s">
        <v>21</v>
      </c>
      <c r="N40" s="17" t="s">
        <v>125</v>
      </c>
      <c r="O40" s="17"/>
      <c r="P40" s="14" t="s">
        <v>164</v>
      </c>
      <c r="Q40" s="28">
        <v>22000</v>
      </c>
    </row>
    <row r="41" spans="1:17" ht="26.9" x14ac:dyDescent="0.3">
      <c r="A41" s="57" t="s">
        <v>39</v>
      </c>
      <c r="B41" s="17"/>
      <c r="C41" s="17"/>
      <c r="D41" s="58"/>
      <c r="E41" s="17"/>
      <c r="F41" s="17"/>
      <c r="G41" s="17"/>
      <c r="H41" s="61"/>
      <c r="I41" s="12"/>
      <c r="J41" s="17" t="s">
        <v>4</v>
      </c>
      <c r="K41" s="17" t="s">
        <v>5</v>
      </c>
      <c r="L41" s="17" t="s">
        <v>67</v>
      </c>
      <c r="M41" s="17" t="s">
        <v>21</v>
      </c>
      <c r="N41" s="17" t="s">
        <v>125</v>
      </c>
      <c r="O41" s="17"/>
      <c r="P41" s="14" t="s">
        <v>164</v>
      </c>
      <c r="Q41" s="20">
        <v>40000</v>
      </c>
    </row>
    <row r="42" spans="1:17" ht="26.9" x14ac:dyDescent="0.3">
      <c r="A42" s="57" t="s">
        <v>129</v>
      </c>
      <c r="B42" s="17"/>
      <c r="C42" s="17"/>
      <c r="D42" s="58"/>
      <c r="E42" s="17"/>
      <c r="F42" s="17"/>
      <c r="G42" s="17"/>
      <c r="H42" s="14"/>
      <c r="I42" s="12"/>
      <c r="J42" s="17" t="s">
        <v>4</v>
      </c>
      <c r="K42" s="17" t="s">
        <v>5</v>
      </c>
      <c r="L42" s="17" t="s">
        <v>67</v>
      </c>
      <c r="M42" s="17" t="s">
        <v>21</v>
      </c>
      <c r="N42" s="17" t="s">
        <v>125</v>
      </c>
      <c r="O42" s="17"/>
      <c r="P42" s="14" t="s">
        <v>164</v>
      </c>
      <c r="Q42" s="28">
        <v>50000</v>
      </c>
    </row>
    <row r="43" spans="1:17" ht="26.9" x14ac:dyDescent="0.3">
      <c r="A43" s="57" t="s">
        <v>165</v>
      </c>
      <c r="B43" s="17"/>
      <c r="C43" s="17"/>
      <c r="D43" s="58"/>
      <c r="E43" s="17"/>
      <c r="F43" s="17"/>
      <c r="G43" s="17"/>
      <c r="H43" s="14"/>
      <c r="I43" s="12"/>
      <c r="J43" s="17" t="s">
        <v>4</v>
      </c>
      <c r="K43" s="17" t="s">
        <v>5</v>
      </c>
      <c r="L43" s="17" t="s">
        <v>67</v>
      </c>
      <c r="M43" s="17" t="s">
        <v>21</v>
      </c>
      <c r="N43" s="17" t="s">
        <v>125</v>
      </c>
      <c r="O43" s="17"/>
      <c r="P43" s="14" t="s">
        <v>164</v>
      </c>
      <c r="Q43" s="28">
        <v>22000</v>
      </c>
    </row>
    <row r="44" spans="1:17" ht="26.9" x14ac:dyDescent="0.3">
      <c r="A44" s="57" t="s">
        <v>130</v>
      </c>
      <c r="B44" s="17"/>
      <c r="C44" s="17"/>
      <c r="D44" s="58"/>
      <c r="E44" s="17"/>
      <c r="F44" s="17"/>
      <c r="G44" s="17"/>
      <c r="H44" s="14"/>
      <c r="I44" s="12"/>
      <c r="J44" s="17" t="s">
        <v>4</v>
      </c>
      <c r="K44" s="17" t="s">
        <v>5</v>
      </c>
      <c r="L44" s="41" t="s">
        <v>67</v>
      </c>
      <c r="M44" s="17" t="s">
        <v>21</v>
      </c>
      <c r="N44" s="17" t="s">
        <v>125</v>
      </c>
      <c r="O44" s="17"/>
      <c r="P44" s="14" t="s">
        <v>164</v>
      </c>
      <c r="Q44" s="20">
        <v>18000</v>
      </c>
    </row>
    <row r="45" spans="1:17" ht="26.9" x14ac:dyDescent="0.3">
      <c r="A45" s="57" t="s">
        <v>38</v>
      </c>
      <c r="B45" s="17"/>
      <c r="C45" s="17"/>
      <c r="D45" s="58"/>
      <c r="E45" s="17"/>
      <c r="F45" s="17"/>
      <c r="G45" s="17"/>
      <c r="H45" s="14"/>
      <c r="I45" s="12"/>
      <c r="J45" s="17" t="s">
        <v>4</v>
      </c>
      <c r="K45" s="17" t="s">
        <v>5</v>
      </c>
      <c r="L45" s="17" t="s">
        <v>67</v>
      </c>
      <c r="M45" s="17" t="s">
        <v>21</v>
      </c>
      <c r="N45" s="17" t="s">
        <v>125</v>
      </c>
      <c r="O45" s="17"/>
      <c r="P45" s="14" t="s">
        <v>164</v>
      </c>
      <c r="Q45" s="20">
        <v>32000</v>
      </c>
    </row>
    <row r="46" spans="1:17" ht="26.9" x14ac:dyDescent="0.3">
      <c r="A46" s="57" t="s">
        <v>131</v>
      </c>
      <c r="B46" s="17"/>
      <c r="C46" s="17"/>
      <c r="D46" s="58"/>
      <c r="E46" s="17"/>
      <c r="F46" s="17"/>
      <c r="G46" s="17"/>
      <c r="H46" s="61"/>
      <c r="I46" s="12"/>
      <c r="J46" s="17" t="s">
        <v>4</v>
      </c>
      <c r="K46" s="17" t="s">
        <v>5</v>
      </c>
      <c r="L46" s="17" t="s">
        <v>67</v>
      </c>
      <c r="M46" s="17" t="s">
        <v>21</v>
      </c>
      <c r="N46" s="17" t="s">
        <v>125</v>
      </c>
      <c r="O46" s="17"/>
      <c r="P46" s="14" t="s">
        <v>164</v>
      </c>
      <c r="Q46" s="20">
        <v>50000</v>
      </c>
    </row>
    <row r="47" spans="1:17" ht="26.9" x14ac:dyDescent="0.3">
      <c r="A47" s="57" t="s">
        <v>132</v>
      </c>
      <c r="B47" s="17"/>
      <c r="C47" s="17"/>
      <c r="D47" s="58"/>
      <c r="E47" s="17"/>
      <c r="F47" s="17"/>
      <c r="G47" s="17"/>
      <c r="H47" s="14"/>
      <c r="I47" s="12"/>
      <c r="J47" s="17" t="s">
        <v>4</v>
      </c>
      <c r="K47" s="17" t="s">
        <v>5</v>
      </c>
      <c r="L47" s="17" t="s">
        <v>67</v>
      </c>
      <c r="M47" s="17" t="s">
        <v>21</v>
      </c>
      <c r="N47" s="17" t="s">
        <v>125</v>
      </c>
      <c r="O47" s="17"/>
      <c r="P47" s="14" t="s">
        <v>164</v>
      </c>
      <c r="Q47" s="20">
        <v>22000</v>
      </c>
    </row>
    <row r="48" spans="1:17" ht="26.9" x14ac:dyDescent="0.3">
      <c r="A48" s="56" t="s">
        <v>50</v>
      </c>
      <c r="B48" s="17"/>
      <c r="C48" s="17"/>
      <c r="D48" s="58"/>
      <c r="E48" s="17"/>
      <c r="F48" s="17"/>
      <c r="G48" s="17"/>
      <c r="H48" s="14"/>
      <c r="I48" s="12"/>
      <c r="J48" s="17" t="s">
        <v>4</v>
      </c>
      <c r="K48" s="17" t="s">
        <v>5</v>
      </c>
      <c r="L48" s="17" t="s">
        <v>67</v>
      </c>
      <c r="M48" s="17" t="s">
        <v>21</v>
      </c>
      <c r="N48" s="17" t="s">
        <v>125</v>
      </c>
      <c r="O48" s="17"/>
      <c r="P48" s="14" t="s">
        <v>164</v>
      </c>
      <c r="Q48" s="20">
        <v>50000</v>
      </c>
    </row>
    <row r="49" spans="1:17" ht="26.9" x14ac:dyDescent="0.3">
      <c r="A49" s="57" t="s">
        <v>122</v>
      </c>
      <c r="B49" s="17"/>
      <c r="C49" s="17"/>
      <c r="D49" s="58"/>
      <c r="E49" s="17"/>
      <c r="F49" s="17"/>
      <c r="G49" s="17"/>
      <c r="H49" s="61"/>
      <c r="I49" s="12"/>
      <c r="J49" s="17" t="s">
        <v>4</v>
      </c>
      <c r="K49" s="17" t="s">
        <v>5</v>
      </c>
      <c r="L49" s="17" t="s">
        <v>67</v>
      </c>
      <c r="M49" s="17" t="s">
        <v>21</v>
      </c>
      <c r="N49" s="17" t="s">
        <v>125</v>
      </c>
      <c r="O49" s="17"/>
      <c r="P49" s="14" t="s">
        <v>164</v>
      </c>
      <c r="Q49" s="20">
        <v>18000</v>
      </c>
    </row>
    <row r="50" spans="1:17" ht="26.9" x14ac:dyDescent="0.3">
      <c r="A50" s="57" t="s">
        <v>115</v>
      </c>
      <c r="B50" s="17"/>
      <c r="C50" s="17"/>
      <c r="D50" s="58"/>
      <c r="E50" s="17"/>
      <c r="F50" s="17"/>
      <c r="G50" s="17"/>
      <c r="H50" s="14"/>
      <c r="I50" s="12"/>
      <c r="J50" s="17" t="s">
        <v>4</v>
      </c>
      <c r="K50" s="17" t="s">
        <v>5</v>
      </c>
      <c r="L50" s="17" t="s">
        <v>67</v>
      </c>
      <c r="M50" s="17" t="s">
        <v>21</v>
      </c>
      <c r="N50" s="17" t="s">
        <v>125</v>
      </c>
      <c r="O50" s="17"/>
      <c r="P50" s="14" t="s">
        <v>164</v>
      </c>
      <c r="Q50" s="20">
        <v>22000</v>
      </c>
    </row>
    <row r="51" spans="1:17" ht="26.9" x14ac:dyDescent="0.3">
      <c r="A51" s="57" t="s">
        <v>133</v>
      </c>
      <c r="B51" s="17"/>
      <c r="C51" s="17"/>
      <c r="D51" s="58"/>
      <c r="E51" s="17"/>
      <c r="F51" s="17"/>
      <c r="G51" s="17"/>
      <c r="H51" s="61"/>
      <c r="I51" s="12"/>
      <c r="J51" s="17" t="s">
        <v>4</v>
      </c>
      <c r="K51" s="17" t="s">
        <v>5</v>
      </c>
      <c r="L51" s="17" t="s">
        <v>67</v>
      </c>
      <c r="M51" s="17" t="s">
        <v>21</v>
      </c>
      <c r="N51" s="17" t="s">
        <v>125</v>
      </c>
      <c r="O51" s="17"/>
      <c r="P51" s="14" t="s">
        <v>164</v>
      </c>
      <c r="Q51" s="20">
        <v>18000</v>
      </c>
    </row>
    <row r="52" spans="1:17" ht="26.9" x14ac:dyDescent="0.3">
      <c r="A52" s="57" t="s">
        <v>111</v>
      </c>
      <c r="B52" s="17"/>
      <c r="C52" s="17"/>
      <c r="D52" s="58"/>
      <c r="E52" s="17"/>
      <c r="F52" s="17"/>
      <c r="G52" s="17"/>
      <c r="H52" s="14"/>
      <c r="I52" s="12"/>
      <c r="J52" s="17" t="s">
        <v>4</v>
      </c>
      <c r="K52" s="17" t="s">
        <v>5</v>
      </c>
      <c r="L52" s="17" t="s">
        <v>67</v>
      </c>
      <c r="M52" s="17" t="s">
        <v>21</v>
      </c>
      <c r="N52" s="17" t="s">
        <v>125</v>
      </c>
      <c r="O52" s="17"/>
      <c r="P52" s="14" t="s">
        <v>164</v>
      </c>
      <c r="Q52" s="20">
        <v>52000</v>
      </c>
    </row>
    <row r="53" spans="1:17" ht="26.9" x14ac:dyDescent="0.3">
      <c r="A53" s="57" t="s">
        <v>119</v>
      </c>
      <c r="B53" s="17"/>
      <c r="C53" s="17"/>
      <c r="D53" s="58"/>
      <c r="E53" s="17"/>
      <c r="F53" s="17"/>
      <c r="G53" s="17"/>
      <c r="H53" s="61"/>
      <c r="I53" s="12"/>
      <c r="J53" s="17" t="s">
        <v>4</v>
      </c>
      <c r="K53" s="17" t="s">
        <v>5</v>
      </c>
      <c r="L53" s="17" t="s">
        <v>67</v>
      </c>
      <c r="M53" s="17" t="s">
        <v>21</v>
      </c>
      <c r="N53" s="17" t="s">
        <v>125</v>
      </c>
      <c r="O53" s="17"/>
      <c r="P53" s="14" t="s">
        <v>164</v>
      </c>
      <c r="Q53" s="20">
        <v>22000</v>
      </c>
    </row>
    <row r="54" spans="1:17" ht="26.9" x14ac:dyDescent="0.3">
      <c r="A54" s="57" t="s">
        <v>123</v>
      </c>
      <c r="B54" s="17"/>
      <c r="C54" s="17"/>
      <c r="D54" s="58"/>
      <c r="E54" s="17"/>
      <c r="F54" s="17"/>
      <c r="G54" s="17"/>
      <c r="H54" s="14"/>
      <c r="I54" s="12"/>
      <c r="J54" s="17" t="s">
        <v>4</v>
      </c>
      <c r="K54" s="17" t="s">
        <v>5</v>
      </c>
      <c r="L54" s="17" t="s">
        <v>67</v>
      </c>
      <c r="M54" s="17" t="s">
        <v>21</v>
      </c>
      <c r="N54" s="17" t="s">
        <v>125</v>
      </c>
      <c r="O54" s="17"/>
      <c r="P54" s="14" t="s">
        <v>164</v>
      </c>
      <c r="Q54" s="20">
        <v>22000</v>
      </c>
    </row>
    <row r="55" spans="1:17" ht="26.9" x14ac:dyDescent="0.3">
      <c r="A55" s="56" t="s">
        <v>124</v>
      </c>
      <c r="B55" s="17"/>
      <c r="C55" s="17"/>
      <c r="D55" s="58"/>
      <c r="E55" s="17"/>
      <c r="F55" s="17"/>
      <c r="G55" s="17"/>
      <c r="H55" s="61"/>
      <c r="I55" s="12"/>
      <c r="J55" s="17" t="s">
        <v>4</v>
      </c>
      <c r="K55" s="17" t="s">
        <v>5</v>
      </c>
      <c r="L55" s="17" t="s">
        <v>67</v>
      </c>
      <c r="M55" s="17" t="s">
        <v>21</v>
      </c>
      <c r="N55" s="17" t="s">
        <v>125</v>
      </c>
      <c r="O55" s="17"/>
      <c r="P55" s="14" t="s">
        <v>164</v>
      </c>
      <c r="Q55" s="20">
        <v>22000</v>
      </c>
    </row>
    <row r="56" spans="1:17" ht="26.9" x14ac:dyDescent="0.3">
      <c r="A56" s="56" t="s">
        <v>167</v>
      </c>
      <c r="B56" s="17"/>
      <c r="C56" s="17"/>
      <c r="D56" s="58"/>
      <c r="E56" s="17"/>
      <c r="F56" s="17"/>
      <c r="G56" s="17"/>
      <c r="H56" s="61"/>
      <c r="I56" s="12"/>
      <c r="J56" s="17" t="s">
        <v>4</v>
      </c>
      <c r="K56" s="17" t="s">
        <v>5</v>
      </c>
      <c r="L56" s="17" t="s">
        <v>67</v>
      </c>
      <c r="M56" s="17" t="s">
        <v>21</v>
      </c>
      <c r="N56" s="17" t="s">
        <v>125</v>
      </c>
      <c r="O56" s="17"/>
      <c r="P56" s="14" t="s">
        <v>164</v>
      </c>
      <c r="Q56" s="20">
        <v>28000</v>
      </c>
    </row>
    <row r="57" spans="1:17" ht="26.9" x14ac:dyDescent="0.3">
      <c r="A57" s="56" t="s">
        <v>113</v>
      </c>
      <c r="B57" s="17"/>
      <c r="C57" s="17"/>
      <c r="D57" s="58"/>
      <c r="E57" s="17"/>
      <c r="F57" s="17"/>
      <c r="G57" s="17"/>
      <c r="H57" s="61"/>
      <c r="I57" s="12"/>
      <c r="J57" s="17" t="s">
        <v>4</v>
      </c>
      <c r="K57" s="17" t="s">
        <v>5</v>
      </c>
      <c r="L57" s="17" t="s">
        <v>67</v>
      </c>
      <c r="M57" s="17" t="s">
        <v>21</v>
      </c>
      <c r="N57" s="17" t="s">
        <v>125</v>
      </c>
      <c r="O57" s="17"/>
      <c r="P57" s="14" t="s">
        <v>164</v>
      </c>
      <c r="Q57" s="20">
        <v>18000</v>
      </c>
    </row>
    <row r="58" spans="1:17" ht="26.9" x14ac:dyDescent="0.3">
      <c r="A58" s="56" t="s">
        <v>120</v>
      </c>
      <c r="B58" s="17"/>
      <c r="C58" s="17"/>
      <c r="D58" s="58"/>
      <c r="E58" s="17"/>
      <c r="F58" s="17"/>
      <c r="G58" s="17"/>
      <c r="H58" s="61"/>
      <c r="I58" s="12"/>
      <c r="J58" s="17" t="s">
        <v>4</v>
      </c>
      <c r="K58" s="17" t="s">
        <v>5</v>
      </c>
      <c r="L58" s="17" t="s">
        <v>67</v>
      </c>
      <c r="M58" s="17" t="s">
        <v>21</v>
      </c>
      <c r="N58" s="17" t="s">
        <v>125</v>
      </c>
      <c r="O58" s="17"/>
      <c r="P58" s="14" t="s">
        <v>164</v>
      </c>
      <c r="Q58" s="20">
        <v>2000</v>
      </c>
    </row>
    <row r="59" spans="1:17" ht="26.9" x14ac:dyDescent="0.3">
      <c r="A59" s="56" t="s">
        <v>168</v>
      </c>
      <c r="B59" s="17"/>
      <c r="C59" s="17"/>
      <c r="D59" s="58"/>
      <c r="E59" s="17"/>
      <c r="F59" s="17"/>
      <c r="G59" s="17"/>
      <c r="H59" s="61"/>
      <c r="I59" s="12"/>
      <c r="J59" s="17" t="s">
        <v>4</v>
      </c>
      <c r="K59" s="17" t="s">
        <v>5</v>
      </c>
      <c r="L59" s="17" t="s">
        <v>67</v>
      </c>
      <c r="M59" s="17" t="s">
        <v>21</v>
      </c>
      <c r="N59" s="17" t="s">
        <v>125</v>
      </c>
      <c r="O59" s="17"/>
      <c r="P59" s="14" t="s">
        <v>164</v>
      </c>
      <c r="Q59" s="20">
        <v>2000</v>
      </c>
    </row>
    <row r="60" spans="1:17" ht="26.9" x14ac:dyDescent="0.3">
      <c r="A60" s="56" t="s">
        <v>116</v>
      </c>
      <c r="B60" s="17"/>
      <c r="C60" s="17"/>
      <c r="D60" s="58"/>
      <c r="E60" s="17"/>
      <c r="F60" s="17"/>
      <c r="G60" s="17"/>
      <c r="H60" s="61"/>
      <c r="I60" s="12"/>
      <c r="J60" s="17" t="s">
        <v>4</v>
      </c>
      <c r="K60" s="17" t="s">
        <v>5</v>
      </c>
      <c r="L60" s="17" t="s">
        <v>67</v>
      </c>
      <c r="M60" s="17" t="s">
        <v>21</v>
      </c>
      <c r="N60" s="17" t="s">
        <v>125</v>
      </c>
      <c r="O60" s="17"/>
      <c r="P60" s="14" t="s">
        <v>164</v>
      </c>
      <c r="Q60" s="20">
        <v>4000</v>
      </c>
    </row>
    <row r="61" spans="1:17" ht="26.9" x14ac:dyDescent="0.3">
      <c r="A61" s="56" t="s">
        <v>121</v>
      </c>
      <c r="B61" s="17"/>
      <c r="C61" s="17"/>
      <c r="D61" s="58"/>
      <c r="E61" s="17"/>
      <c r="F61" s="17"/>
      <c r="G61" s="17"/>
      <c r="H61" s="61"/>
      <c r="I61" s="12"/>
      <c r="J61" s="17" t="s">
        <v>4</v>
      </c>
      <c r="K61" s="17" t="s">
        <v>5</v>
      </c>
      <c r="L61" s="17" t="s">
        <v>67</v>
      </c>
      <c r="M61" s="17" t="s">
        <v>21</v>
      </c>
      <c r="N61" s="17" t="s">
        <v>125</v>
      </c>
      <c r="O61" s="17"/>
      <c r="P61" s="14" t="s">
        <v>164</v>
      </c>
      <c r="Q61" s="20">
        <v>2000</v>
      </c>
    </row>
    <row r="62" spans="1:17" ht="26.9" x14ac:dyDescent="0.3">
      <c r="A62" s="56" t="s">
        <v>169</v>
      </c>
      <c r="B62" s="17"/>
      <c r="C62" s="17"/>
      <c r="D62" s="58"/>
      <c r="E62" s="17"/>
      <c r="F62" s="17"/>
      <c r="G62" s="17"/>
      <c r="H62" s="61"/>
      <c r="I62" s="12"/>
      <c r="J62" s="17" t="s">
        <v>4</v>
      </c>
      <c r="K62" s="17" t="s">
        <v>5</v>
      </c>
      <c r="L62" s="17" t="s">
        <v>67</v>
      </c>
      <c r="M62" s="17" t="s">
        <v>21</v>
      </c>
      <c r="N62" s="17" t="s">
        <v>125</v>
      </c>
      <c r="O62" s="17"/>
      <c r="P62" s="14" t="s">
        <v>164</v>
      </c>
      <c r="Q62" s="20">
        <v>2000</v>
      </c>
    </row>
    <row r="63" spans="1:17" ht="26.9" x14ac:dyDescent="0.3">
      <c r="A63" s="56" t="s">
        <v>117</v>
      </c>
      <c r="B63" s="17"/>
      <c r="C63" s="17"/>
      <c r="D63" s="58"/>
      <c r="E63" s="17"/>
      <c r="F63" s="17"/>
      <c r="G63" s="17"/>
      <c r="H63" s="61"/>
      <c r="I63" s="12"/>
      <c r="J63" s="17" t="s">
        <v>4</v>
      </c>
      <c r="K63" s="17" t="s">
        <v>5</v>
      </c>
      <c r="L63" s="17" t="s">
        <v>67</v>
      </c>
      <c r="M63" s="17" t="s">
        <v>21</v>
      </c>
      <c r="N63" s="17" t="s">
        <v>125</v>
      </c>
      <c r="O63" s="17"/>
      <c r="P63" s="14" t="s">
        <v>164</v>
      </c>
      <c r="Q63" s="20">
        <v>4000</v>
      </c>
    </row>
    <row r="64" spans="1:17" ht="40.299999999999997" x14ac:dyDescent="0.3">
      <c r="A64" s="56" t="s">
        <v>83</v>
      </c>
      <c r="B64" s="17"/>
      <c r="C64" s="17"/>
      <c r="D64" s="17"/>
      <c r="E64" s="17"/>
      <c r="F64" s="17"/>
      <c r="G64" s="17"/>
      <c r="H64" s="61"/>
      <c r="I64" s="12"/>
      <c r="J64" s="17" t="s">
        <v>64</v>
      </c>
      <c r="K64" s="17" t="s">
        <v>65</v>
      </c>
      <c r="L64" s="17" t="s">
        <v>73</v>
      </c>
      <c r="M64" s="17" t="s">
        <v>46</v>
      </c>
      <c r="N64" s="17" t="s">
        <v>47</v>
      </c>
      <c r="O64" s="17"/>
      <c r="P64" s="14" t="s">
        <v>170</v>
      </c>
      <c r="Q64" s="20">
        <v>17232</v>
      </c>
    </row>
    <row r="65" spans="1:17" ht="40.299999999999997" x14ac:dyDescent="0.3">
      <c r="A65" s="56" t="s">
        <v>83</v>
      </c>
      <c r="B65" s="17"/>
      <c r="C65" s="17"/>
      <c r="D65" s="17"/>
      <c r="E65" s="17"/>
      <c r="F65" s="17"/>
      <c r="G65" s="17"/>
      <c r="H65" s="61"/>
      <c r="I65" s="12"/>
      <c r="J65" s="17" t="s">
        <v>64</v>
      </c>
      <c r="K65" s="17" t="s">
        <v>65</v>
      </c>
      <c r="L65" s="17" t="s">
        <v>73</v>
      </c>
      <c r="M65" s="17" t="s">
        <v>69</v>
      </c>
      <c r="N65" s="17" t="s">
        <v>48</v>
      </c>
      <c r="O65" s="17"/>
      <c r="P65" s="14" t="s">
        <v>171</v>
      </c>
      <c r="Q65" s="20">
        <v>5204</v>
      </c>
    </row>
    <row r="66" spans="1:17" ht="40.299999999999997" x14ac:dyDescent="0.3">
      <c r="A66" s="56" t="s">
        <v>83</v>
      </c>
      <c r="B66" s="17"/>
      <c r="C66" s="17"/>
      <c r="D66" s="17"/>
      <c r="E66" s="17"/>
      <c r="F66" s="17"/>
      <c r="G66" s="17"/>
      <c r="H66" s="61"/>
      <c r="I66" s="12"/>
      <c r="J66" s="17" t="s">
        <v>64</v>
      </c>
      <c r="K66" s="17" t="s">
        <v>65</v>
      </c>
      <c r="L66" s="17" t="s">
        <v>73</v>
      </c>
      <c r="M66" s="17" t="s">
        <v>21</v>
      </c>
      <c r="N66" s="17" t="s">
        <v>32</v>
      </c>
      <c r="O66" s="17"/>
      <c r="P66" s="14" t="s">
        <v>172</v>
      </c>
      <c r="Q66" s="20">
        <v>45000</v>
      </c>
    </row>
    <row r="67" spans="1:17" ht="67.2" x14ac:dyDescent="0.3">
      <c r="A67" s="56" t="s">
        <v>83</v>
      </c>
      <c r="B67" s="17"/>
      <c r="C67" s="17"/>
      <c r="D67" s="17"/>
      <c r="E67" s="17"/>
      <c r="F67" s="17"/>
      <c r="G67" s="17"/>
      <c r="H67" s="61"/>
      <c r="I67" s="12"/>
      <c r="J67" s="17" t="s">
        <v>64</v>
      </c>
      <c r="K67" s="17" t="s">
        <v>65</v>
      </c>
      <c r="L67" s="17" t="s">
        <v>73</v>
      </c>
      <c r="M67" s="17" t="s">
        <v>21</v>
      </c>
      <c r="N67" s="17" t="s">
        <v>26</v>
      </c>
      <c r="O67" s="17"/>
      <c r="P67" s="14" t="s">
        <v>173</v>
      </c>
      <c r="Q67" s="20">
        <v>37800</v>
      </c>
    </row>
    <row r="68" spans="1:17" ht="53.75" x14ac:dyDescent="0.3">
      <c r="A68" s="56" t="s">
        <v>83</v>
      </c>
      <c r="B68" s="17"/>
      <c r="C68" s="17"/>
      <c r="D68" s="17"/>
      <c r="E68" s="17"/>
      <c r="F68" s="17"/>
      <c r="G68" s="17"/>
      <c r="H68" s="61"/>
      <c r="I68" s="12"/>
      <c r="J68" s="17" t="s">
        <v>64</v>
      </c>
      <c r="K68" s="17" t="s">
        <v>65</v>
      </c>
      <c r="L68" s="17" t="s">
        <v>73</v>
      </c>
      <c r="M68" s="17" t="s">
        <v>21</v>
      </c>
      <c r="N68" s="17" t="s">
        <v>26</v>
      </c>
      <c r="O68" s="17"/>
      <c r="P68" s="14" t="s">
        <v>174</v>
      </c>
      <c r="Q68" s="20">
        <v>94052</v>
      </c>
    </row>
    <row r="69" spans="1:17" ht="53.75" x14ac:dyDescent="0.3">
      <c r="A69" s="56" t="s">
        <v>83</v>
      </c>
      <c r="B69" s="17"/>
      <c r="C69" s="17"/>
      <c r="D69" s="17"/>
      <c r="E69" s="17"/>
      <c r="F69" s="17"/>
      <c r="G69" s="17"/>
      <c r="H69" s="61"/>
      <c r="I69" s="12"/>
      <c r="J69" s="17" t="s">
        <v>64</v>
      </c>
      <c r="K69" s="17" t="s">
        <v>65</v>
      </c>
      <c r="L69" s="17" t="s">
        <v>73</v>
      </c>
      <c r="M69" s="17" t="s">
        <v>21</v>
      </c>
      <c r="N69" s="17" t="s">
        <v>26</v>
      </c>
      <c r="O69" s="17"/>
      <c r="P69" s="14" t="s">
        <v>175</v>
      </c>
      <c r="Q69" s="20">
        <v>7500</v>
      </c>
    </row>
    <row r="70" spans="1:17" ht="40.299999999999997" x14ac:dyDescent="0.3">
      <c r="A70" s="56" t="s">
        <v>83</v>
      </c>
      <c r="B70" s="17"/>
      <c r="C70" s="17"/>
      <c r="D70" s="17"/>
      <c r="E70" s="17"/>
      <c r="F70" s="17"/>
      <c r="G70" s="17"/>
      <c r="H70" s="61"/>
      <c r="I70" s="12"/>
      <c r="J70" s="17" t="s">
        <v>64</v>
      </c>
      <c r="K70" s="17" t="s">
        <v>65</v>
      </c>
      <c r="L70" s="17" t="s">
        <v>73</v>
      </c>
      <c r="M70" s="17" t="s">
        <v>21</v>
      </c>
      <c r="N70" s="17" t="s">
        <v>125</v>
      </c>
      <c r="O70" s="17"/>
      <c r="P70" s="14" t="s">
        <v>176</v>
      </c>
      <c r="Q70" s="20">
        <v>30000</v>
      </c>
    </row>
    <row r="71" spans="1:17" s="52" customFormat="1" ht="40.299999999999997" x14ac:dyDescent="0.25">
      <c r="A71" s="63" t="s">
        <v>83</v>
      </c>
      <c r="B71" s="64" t="s">
        <v>64</v>
      </c>
      <c r="C71" s="64" t="s">
        <v>65</v>
      </c>
      <c r="D71" s="64" t="s">
        <v>73</v>
      </c>
      <c r="E71" s="64" t="s">
        <v>21</v>
      </c>
      <c r="F71" s="64" t="s">
        <v>61</v>
      </c>
      <c r="G71" s="64"/>
      <c r="H71" s="65" t="s">
        <v>195</v>
      </c>
      <c r="I71" s="53">
        <v>38906</v>
      </c>
      <c r="J71" s="64" t="s">
        <v>64</v>
      </c>
      <c r="K71" s="64" t="s">
        <v>65</v>
      </c>
      <c r="L71" s="64" t="s">
        <v>73</v>
      </c>
      <c r="M71" s="64" t="s">
        <v>21</v>
      </c>
      <c r="N71" s="64" t="s">
        <v>154</v>
      </c>
      <c r="O71" s="64"/>
      <c r="P71" s="65" t="s">
        <v>196</v>
      </c>
      <c r="Q71" s="66">
        <v>38906</v>
      </c>
    </row>
    <row r="72" spans="1:17" ht="53.75" x14ac:dyDescent="0.3">
      <c r="A72" s="56" t="s">
        <v>33</v>
      </c>
      <c r="B72" s="17"/>
      <c r="C72" s="17"/>
      <c r="D72" s="58"/>
      <c r="E72" s="17"/>
      <c r="F72" s="17"/>
      <c r="G72" s="17"/>
      <c r="H72" s="61"/>
      <c r="I72" s="12"/>
      <c r="J72" s="17" t="s">
        <v>4</v>
      </c>
      <c r="K72" s="17" t="s">
        <v>22</v>
      </c>
      <c r="L72" s="17" t="s">
        <v>68</v>
      </c>
      <c r="M72" s="17" t="s">
        <v>80</v>
      </c>
      <c r="N72" s="17" t="s">
        <v>11</v>
      </c>
      <c r="O72" s="17"/>
      <c r="P72" s="14" t="s">
        <v>177</v>
      </c>
      <c r="Q72" s="20">
        <v>90000</v>
      </c>
    </row>
    <row r="73" spans="1:17" ht="40.299999999999997" x14ac:dyDescent="0.3">
      <c r="A73" s="56" t="s">
        <v>166</v>
      </c>
      <c r="B73" s="17"/>
      <c r="C73" s="17"/>
      <c r="D73" s="58"/>
      <c r="E73" s="17"/>
      <c r="F73" s="17"/>
      <c r="G73" s="17"/>
      <c r="H73" s="61"/>
      <c r="I73" s="12"/>
      <c r="J73" s="17" t="s">
        <v>4</v>
      </c>
      <c r="K73" s="17" t="s">
        <v>5</v>
      </c>
      <c r="L73" s="17" t="s">
        <v>67</v>
      </c>
      <c r="M73" s="17" t="s">
        <v>62</v>
      </c>
      <c r="N73" s="17"/>
      <c r="O73" s="17"/>
      <c r="P73" s="14" t="s">
        <v>186</v>
      </c>
      <c r="Q73" s="20">
        <v>407500</v>
      </c>
    </row>
    <row r="74" spans="1:17" ht="40.299999999999997" x14ac:dyDescent="0.3">
      <c r="A74" s="56" t="s">
        <v>51</v>
      </c>
      <c r="B74" s="17"/>
      <c r="C74" s="17"/>
      <c r="D74" s="58"/>
      <c r="E74" s="17"/>
      <c r="F74" s="17"/>
      <c r="G74" s="17"/>
      <c r="H74" s="61" t="s">
        <v>11</v>
      </c>
      <c r="I74" s="12"/>
      <c r="J74" s="17" t="s">
        <v>4</v>
      </c>
      <c r="K74" s="17" t="s">
        <v>5</v>
      </c>
      <c r="L74" s="17" t="s">
        <v>67</v>
      </c>
      <c r="M74" s="17" t="s">
        <v>21</v>
      </c>
      <c r="N74" s="17" t="s">
        <v>29</v>
      </c>
      <c r="O74" s="17"/>
      <c r="P74" s="14" t="s">
        <v>197</v>
      </c>
      <c r="Q74" s="20">
        <v>100000</v>
      </c>
    </row>
    <row r="75" spans="1:17" ht="40.299999999999997" x14ac:dyDescent="0.3">
      <c r="A75" s="56" t="s">
        <v>49</v>
      </c>
      <c r="B75" s="17"/>
      <c r="C75" s="17"/>
      <c r="D75" s="58"/>
      <c r="E75" s="17"/>
      <c r="F75" s="17"/>
      <c r="G75" s="17"/>
      <c r="H75" s="14"/>
      <c r="I75" s="12"/>
      <c r="J75" s="17" t="s">
        <v>4</v>
      </c>
      <c r="K75" s="17" t="s">
        <v>5</v>
      </c>
      <c r="L75" s="39" t="s">
        <v>67</v>
      </c>
      <c r="M75" s="17" t="s">
        <v>27</v>
      </c>
      <c r="N75" s="17" t="s">
        <v>32</v>
      </c>
      <c r="O75" s="67"/>
      <c r="P75" s="57" t="s">
        <v>198</v>
      </c>
      <c r="Q75" s="20">
        <v>800000</v>
      </c>
    </row>
    <row r="76" spans="1:17" ht="53.75" x14ac:dyDescent="0.3">
      <c r="A76" s="56" t="s">
        <v>49</v>
      </c>
      <c r="B76" s="17"/>
      <c r="C76" s="17"/>
      <c r="D76" s="58"/>
      <c r="E76" s="17"/>
      <c r="F76" s="17"/>
      <c r="G76" s="17"/>
      <c r="H76" s="14"/>
      <c r="I76" s="12"/>
      <c r="J76" s="17" t="s">
        <v>4</v>
      </c>
      <c r="K76" s="17" t="s">
        <v>5</v>
      </c>
      <c r="L76" s="39" t="s">
        <v>67</v>
      </c>
      <c r="M76" s="17" t="s">
        <v>21</v>
      </c>
      <c r="N76" s="17" t="s">
        <v>29</v>
      </c>
      <c r="O76" s="17"/>
      <c r="P76" s="57" t="s">
        <v>199</v>
      </c>
      <c r="Q76" s="20">
        <v>170000</v>
      </c>
    </row>
    <row r="77" spans="1:17" ht="80.599999999999994" x14ac:dyDescent="0.3">
      <c r="A77" s="56" t="s">
        <v>38</v>
      </c>
      <c r="B77" s="17"/>
      <c r="C77" s="17"/>
      <c r="D77" s="58"/>
      <c r="E77" s="17"/>
      <c r="F77" s="17"/>
      <c r="G77" s="17"/>
      <c r="H77" s="14"/>
      <c r="I77" s="12"/>
      <c r="J77" s="17" t="s">
        <v>4</v>
      </c>
      <c r="K77" s="17" t="s">
        <v>5</v>
      </c>
      <c r="L77" s="39" t="s">
        <v>67</v>
      </c>
      <c r="M77" s="17" t="s">
        <v>46</v>
      </c>
      <c r="N77" s="17" t="s">
        <v>47</v>
      </c>
      <c r="O77" s="17"/>
      <c r="P77" s="14" t="s">
        <v>267</v>
      </c>
      <c r="Q77" s="20">
        <v>181950</v>
      </c>
    </row>
    <row r="78" spans="1:17" ht="80.599999999999994" x14ac:dyDescent="0.3">
      <c r="A78" s="56" t="s">
        <v>38</v>
      </c>
      <c r="B78" s="17"/>
      <c r="C78" s="17"/>
      <c r="D78" s="58"/>
      <c r="E78" s="17"/>
      <c r="F78" s="17"/>
      <c r="G78" s="17"/>
      <c r="H78" s="14"/>
      <c r="I78" s="12"/>
      <c r="J78" s="17" t="s">
        <v>4</v>
      </c>
      <c r="K78" s="17" t="s">
        <v>5</v>
      </c>
      <c r="L78" s="39" t="s">
        <v>67</v>
      </c>
      <c r="M78" s="17" t="s">
        <v>69</v>
      </c>
      <c r="N78" s="17" t="s">
        <v>48</v>
      </c>
      <c r="O78" s="17"/>
      <c r="P78" s="14" t="s">
        <v>225</v>
      </c>
      <c r="Q78" s="20">
        <v>54949</v>
      </c>
    </row>
    <row r="79" spans="1:17" ht="40.299999999999997" x14ac:dyDescent="0.3">
      <c r="A79" s="56" t="s">
        <v>220</v>
      </c>
      <c r="B79" s="17"/>
      <c r="C79" s="17"/>
      <c r="D79" s="58"/>
      <c r="E79" s="17"/>
      <c r="F79" s="17"/>
      <c r="G79" s="17"/>
      <c r="H79" s="14"/>
      <c r="I79" s="12"/>
      <c r="J79" s="17" t="s">
        <v>55</v>
      </c>
      <c r="K79" s="17" t="s">
        <v>78</v>
      </c>
      <c r="L79" s="39" t="s">
        <v>70</v>
      </c>
      <c r="M79" s="17" t="s">
        <v>84</v>
      </c>
      <c r="N79" s="17" t="s">
        <v>82</v>
      </c>
      <c r="O79" s="17"/>
      <c r="P79" s="14" t="s">
        <v>226</v>
      </c>
      <c r="Q79" s="128">
        <v>119969</v>
      </c>
    </row>
    <row r="80" spans="1:17" ht="40.299999999999997" x14ac:dyDescent="0.3">
      <c r="A80" s="56" t="s">
        <v>220</v>
      </c>
      <c r="B80" s="17"/>
      <c r="C80" s="17"/>
      <c r="D80" s="58"/>
      <c r="E80" s="17"/>
      <c r="F80" s="17"/>
      <c r="G80" s="17"/>
      <c r="H80" s="14"/>
      <c r="I80" s="12"/>
      <c r="J80" s="17" t="s">
        <v>55</v>
      </c>
      <c r="K80" s="17" t="s">
        <v>78</v>
      </c>
      <c r="L80" s="39" t="s">
        <v>70</v>
      </c>
      <c r="M80" s="17" t="s">
        <v>81</v>
      </c>
      <c r="N80" s="17" t="s">
        <v>82</v>
      </c>
      <c r="O80" s="17"/>
      <c r="P80" s="14" t="s">
        <v>226</v>
      </c>
      <c r="Q80" s="20">
        <v>100000</v>
      </c>
    </row>
    <row r="81" spans="1:17" ht="40.299999999999997" x14ac:dyDescent="0.3">
      <c r="A81" s="56" t="s">
        <v>221</v>
      </c>
      <c r="B81" s="17"/>
      <c r="C81" s="17"/>
      <c r="D81" s="58"/>
      <c r="E81" s="17"/>
      <c r="F81" s="17"/>
      <c r="G81" s="17"/>
      <c r="H81" s="14"/>
      <c r="I81" s="12"/>
      <c r="J81" s="17" t="s">
        <v>55</v>
      </c>
      <c r="K81" s="17" t="s">
        <v>78</v>
      </c>
      <c r="L81" s="39" t="s">
        <v>70</v>
      </c>
      <c r="M81" s="17" t="s">
        <v>84</v>
      </c>
      <c r="N81" s="17" t="s">
        <v>82</v>
      </c>
      <c r="O81" s="17"/>
      <c r="P81" s="14" t="s">
        <v>226</v>
      </c>
      <c r="Q81" s="20">
        <v>1858407</v>
      </c>
    </row>
    <row r="82" spans="1:17" ht="40.299999999999997" x14ac:dyDescent="0.3">
      <c r="A82" s="56" t="s">
        <v>221</v>
      </c>
      <c r="B82" s="17"/>
      <c r="C82" s="17"/>
      <c r="D82" s="58"/>
      <c r="E82" s="17"/>
      <c r="F82" s="17"/>
      <c r="G82" s="17"/>
      <c r="H82" s="14"/>
      <c r="I82" s="12"/>
      <c r="J82" s="17" t="s">
        <v>55</v>
      </c>
      <c r="K82" s="17" t="s">
        <v>78</v>
      </c>
      <c r="L82" s="39" t="s">
        <v>70</v>
      </c>
      <c r="M82" s="17" t="s">
        <v>81</v>
      </c>
      <c r="N82" s="17" t="s">
        <v>82</v>
      </c>
      <c r="O82" s="17"/>
      <c r="P82" s="14" t="s">
        <v>226</v>
      </c>
      <c r="Q82" s="20">
        <v>287000</v>
      </c>
    </row>
    <row r="83" spans="1:17" ht="40.299999999999997" x14ac:dyDescent="0.3">
      <c r="A83" s="56" t="s">
        <v>222</v>
      </c>
      <c r="B83" s="17"/>
      <c r="C83" s="17"/>
      <c r="D83" s="58"/>
      <c r="E83" s="17"/>
      <c r="F83" s="17"/>
      <c r="G83" s="17"/>
      <c r="H83" s="14"/>
      <c r="I83" s="12"/>
      <c r="J83" s="17" t="s">
        <v>55</v>
      </c>
      <c r="K83" s="17" t="s">
        <v>78</v>
      </c>
      <c r="L83" s="39" t="s">
        <v>70</v>
      </c>
      <c r="M83" s="17" t="s">
        <v>84</v>
      </c>
      <c r="N83" s="17" t="s">
        <v>82</v>
      </c>
      <c r="O83" s="17"/>
      <c r="P83" s="14" t="s">
        <v>226</v>
      </c>
      <c r="Q83" s="20">
        <v>3645955</v>
      </c>
    </row>
    <row r="84" spans="1:17" ht="40.299999999999997" x14ac:dyDescent="0.3">
      <c r="A84" s="56" t="s">
        <v>222</v>
      </c>
      <c r="B84" s="17"/>
      <c r="C84" s="17"/>
      <c r="D84" s="58"/>
      <c r="E84" s="17"/>
      <c r="F84" s="17"/>
      <c r="G84" s="17"/>
      <c r="H84" s="14"/>
      <c r="I84" s="12"/>
      <c r="J84" s="17" t="s">
        <v>55</v>
      </c>
      <c r="K84" s="17" t="s">
        <v>78</v>
      </c>
      <c r="L84" s="39" t="s">
        <v>70</v>
      </c>
      <c r="M84" s="17" t="s">
        <v>81</v>
      </c>
      <c r="N84" s="17" t="s">
        <v>82</v>
      </c>
      <c r="O84" s="17"/>
      <c r="P84" s="14" t="s">
        <v>226</v>
      </c>
      <c r="Q84" s="20">
        <v>596000</v>
      </c>
    </row>
    <row r="85" spans="1:17" ht="40.299999999999997" x14ac:dyDescent="0.3">
      <c r="A85" s="56" t="s">
        <v>223</v>
      </c>
      <c r="B85" s="17"/>
      <c r="C85" s="17"/>
      <c r="D85" s="58"/>
      <c r="E85" s="17"/>
      <c r="F85" s="17"/>
      <c r="G85" s="17"/>
      <c r="H85" s="14"/>
      <c r="I85" s="12"/>
      <c r="J85" s="17" t="s">
        <v>55</v>
      </c>
      <c r="K85" s="17" t="s">
        <v>78</v>
      </c>
      <c r="L85" s="39" t="s">
        <v>70</v>
      </c>
      <c r="M85" s="17" t="s">
        <v>84</v>
      </c>
      <c r="N85" s="17" t="s">
        <v>82</v>
      </c>
      <c r="O85" s="17"/>
      <c r="P85" s="14" t="s">
        <v>226</v>
      </c>
      <c r="Q85" s="20">
        <v>1471617</v>
      </c>
    </row>
    <row r="86" spans="1:17" ht="40.299999999999997" x14ac:dyDescent="0.3">
      <c r="A86" s="56" t="s">
        <v>224</v>
      </c>
      <c r="B86" s="17"/>
      <c r="C86" s="17"/>
      <c r="D86" s="58"/>
      <c r="E86" s="17"/>
      <c r="F86" s="17"/>
      <c r="G86" s="17"/>
      <c r="H86" s="42"/>
      <c r="I86" s="12"/>
      <c r="J86" s="17" t="s">
        <v>55</v>
      </c>
      <c r="K86" s="17" t="s">
        <v>78</v>
      </c>
      <c r="L86" s="39" t="s">
        <v>70</v>
      </c>
      <c r="M86" s="17" t="s">
        <v>84</v>
      </c>
      <c r="N86" s="17" t="s">
        <v>82</v>
      </c>
      <c r="O86" s="17"/>
      <c r="P86" s="14" t="s">
        <v>226</v>
      </c>
      <c r="Q86" s="20">
        <v>236471</v>
      </c>
    </row>
    <row r="87" spans="1:17" ht="134.35" x14ac:dyDescent="0.3">
      <c r="A87" s="56" t="s">
        <v>227</v>
      </c>
      <c r="B87" s="17"/>
      <c r="C87" s="17"/>
      <c r="D87" s="58"/>
      <c r="E87" s="17"/>
      <c r="F87" s="17"/>
      <c r="G87" s="17"/>
      <c r="H87" s="42"/>
      <c r="I87" s="12"/>
      <c r="J87" s="17" t="s">
        <v>55</v>
      </c>
      <c r="K87" s="17" t="s">
        <v>135</v>
      </c>
      <c r="L87" s="41" t="s">
        <v>136</v>
      </c>
      <c r="M87" s="17" t="s">
        <v>112</v>
      </c>
      <c r="N87" s="17" t="s">
        <v>99</v>
      </c>
      <c r="O87" s="17"/>
      <c r="P87" s="14" t="s">
        <v>228</v>
      </c>
      <c r="Q87" s="20">
        <v>2100000</v>
      </c>
    </row>
    <row r="88" spans="1:17" ht="40.299999999999997" x14ac:dyDescent="0.3">
      <c r="A88" s="56" t="s">
        <v>229</v>
      </c>
      <c r="B88" s="17"/>
      <c r="C88" s="17"/>
      <c r="D88" s="58"/>
      <c r="E88" s="17"/>
      <c r="F88" s="17"/>
      <c r="G88" s="17"/>
      <c r="H88" s="42"/>
      <c r="I88" s="12"/>
      <c r="J88" s="17" t="s">
        <v>55</v>
      </c>
      <c r="K88" s="17" t="s">
        <v>135</v>
      </c>
      <c r="L88" s="41" t="s">
        <v>136</v>
      </c>
      <c r="M88" s="17" t="s">
        <v>112</v>
      </c>
      <c r="N88" s="17" t="s">
        <v>99</v>
      </c>
      <c r="O88" s="17"/>
      <c r="P88" s="14" t="s">
        <v>230</v>
      </c>
      <c r="Q88" s="20">
        <v>300000</v>
      </c>
    </row>
    <row r="89" spans="1:17" ht="53.75" x14ac:dyDescent="0.3">
      <c r="A89" s="56" t="s">
        <v>215</v>
      </c>
      <c r="B89" s="17"/>
      <c r="C89" s="17"/>
      <c r="D89" s="58"/>
      <c r="E89" s="17"/>
      <c r="F89" s="17"/>
      <c r="G89" s="17"/>
      <c r="H89" s="42"/>
      <c r="I89" s="12"/>
      <c r="J89" s="17" t="s">
        <v>4</v>
      </c>
      <c r="K89" s="17" t="s">
        <v>25</v>
      </c>
      <c r="L89" s="41" t="s">
        <v>66</v>
      </c>
      <c r="M89" s="17" t="s">
        <v>21</v>
      </c>
      <c r="N89" s="17" t="s">
        <v>61</v>
      </c>
      <c r="O89" s="17"/>
      <c r="P89" s="14" t="s">
        <v>234</v>
      </c>
      <c r="Q89" s="20">
        <v>130217</v>
      </c>
    </row>
    <row r="90" spans="1:17" ht="53.75" x14ac:dyDescent="0.3">
      <c r="A90" s="56" t="s">
        <v>233</v>
      </c>
      <c r="B90" s="17"/>
      <c r="C90" s="17"/>
      <c r="D90" s="58"/>
      <c r="E90" s="17"/>
      <c r="F90" s="17"/>
      <c r="G90" s="17"/>
      <c r="H90" s="42"/>
      <c r="I90" s="12"/>
      <c r="J90" s="17" t="s">
        <v>4</v>
      </c>
      <c r="K90" s="17" t="s">
        <v>25</v>
      </c>
      <c r="L90" s="41" t="s">
        <v>66</v>
      </c>
      <c r="M90" s="17" t="s">
        <v>21</v>
      </c>
      <c r="N90" s="17" t="s">
        <v>61</v>
      </c>
      <c r="O90" s="17"/>
      <c r="P90" s="14" t="s">
        <v>234</v>
      </c>
      <c r="Q90" s="20">
        <v>110978</v>
      </c>
    </row>
    <row r="91" spans="1:17" ht="67.2" x14ac:dyDescent="0.3">
      <c r="A91" s="56" t="s">
        <v>235</v>
      </c>
      <c r="B91" s="17"/>
      <c r="C91" s="17"/>
      <c r="D91" s="58"/>
      <c r="E91" s="17"/>
      <c r="F91" s="17"/>
      <c r="G91" s="17"/>
      <c r="H91" s="42"/>
      <c r="I91" s="12"/>
      <c r="J91" s="17" t="s">
        <v>4</v>
      </c>
      <c r="K91" s="17" t="s">
        <v>25</v>
      </c>
      <c r="L91" s="41" t="s">
        <v>66</v>
      </c>
      <c r="M91" s="17" t="s">
        <v>21</v>
      </c>
      <c r="N91" s="17" t="s">
        <v>26</v>
      </c>
      <c r="O91" s="17"/>
      <c r="P91" s="14" t="s">
        <v>236</v>
      </c>
      <c r="Q91" s="20">
        <v>20400</v>
      </c>
    </row>
    <row r="92" spans="1:17" ht="67.2" x14ac:dyDescent="0.3">
      <c r="A92" s="56" t="s">
        <v>237</v>
      </c>
      <c r="B92" s="17"/>
      <c r="C92" s="17"/>
      <c r="D92" s="58"/>
      <c r="E92" s="17"/>
      <c r="F92" s="17"/>
      <c r="G92" s="17"/>
      <c r="H92" s="42"/>
      <c r="I92" s="12"/>
      <c r="J92" s="17" t="s">
        <v>4</v>
      </c>
      <c r="K92" s="17" t="s">
        <v>25</v>
      </c>
      <c r="L92" s="41" t="s">
        <v>66</v>
      </c>
      <c r="M92" s="17" t="s">
        <v>21</v>
      </c>
      <c r="N92" s="17" t="s">
        <v>26</v>
      </c>
      <c r="O92" s="17"/>
      <c r="P92" s="14" t="s">
        <v>238</v>
      </c>
      <c r="Q92" s="20">
        <v>8582</v>
      </c>
    </row>
    <row r="93" spans="1:17" ht="67.2" x14ac:dyDescent="0.3">
      <c r="A93" s="56" t="s">
        <v>39</v>
      </c>
      <c r="B93" s="17"/>
      <c r="C93" s="17"/>
      <c r="D93" s="58"/>
      <c r="E93" s="17"/>
      <c r="F93" s="17"/>
      <c r="G93" s="17"/>
      <c r="H93" s="42"/>
      <c r="I93" s="12"/>
      <c r="J93" s="17" t="s">
        <v>4</v>
      </c>
      <c r="K93" s="17" t="s">
        <v>5</v>
      </c>
      <c r="L93" s="41" t="s">
        <v>67</v>
      </c>
      <c r="M93" s="17" t="s">
        <v>21</v>
      </c>
      <c r="N93" s="17" t="s">
        <v>26</v>
      </c>
      <c r="O93" s="17"/>
      <c r="P93" s="14" t="s">
        <v>244</v>
      </c>
      <c r="Q93" s="20">
        <v>21600</v>
      </c>
    </row>
    <row r="94" spans="1:17" ht="40.299999999999997" x14ac:dyDescent="0.3">
      <c r="A94" s="56" t="s">
        <v>239</v>
      </c>
      <c r="B94" s="17"/>
      <c r="C94" s="17"/>
      <c r="D94" s="58"/>
      <c r="E94" s="17"/>
      <c r="F94" s="17"/>
      <c r="G94" s="17"/>
      <c r="H94" s="42"/>
      <c r="I94" s="12"/>
      <c r="J94" s="17" t="s">
        <v>4</v>
      </c>
      <c r="K94" s="17" t="s">
        <v>25</v>
      </c>
      <c r="L94" s="41" t="s">
        <v>66</v>
      </c>
      <c r="M94" s="17" t="s">
        <v>69</v>
      </c>
      <c r="N94" s="17" t="s">
        <v>48</v>
      </c>
      <c r="O94" s="17"/>
      <c r="P94" s="14" t="s">
        <v>240</v>
      </c>
      <c r="Q94" s="20">
        <v>18915</v>
      </c>
    </row>
    <row r="95" spans="1:17" ht="40.299999999999997" x14ac:dyDescent="0.3">
      <c r="A95" s="56" t="s">
        <v>85</v>
      </c>
      <c r="B95" s="17"/>
      <c r="C95" s="17"/>
      <c r="D95" s="58"/>
      <c r="E95" s="17"/>
      <c r="F95" s="17"/>
      <c r="G95" s="17"/>
      <c r="H95" s="42"/>
      <c r="I95" s="12"/>
      <c r="J95" s="17" t="s">
        <v>0</v>
      </c>
      <c r="K95" s="17" t="s">
        <v>59</v>
      </c>
      <c r="L95" s="41" t="s">
        <v>101</v>
      </c>
      <c r="M95" s="17" t="s">
        <v>21</v>
      </c>
      <c r="N95" s="17" t="s">
        <v>61</v>
      </c>
      <c r="O95" s="17"/>
      <c r="P95" s="14" t="s">
        <v>243</v>
      </c>
      <c r="Q95" s="20">
        <v>552250</v>
      </c>
    </row>
    <row r="96" spans="1:17" ht="40.299999999999997" x14ac:dyDescent="0.3">
      <c r="A96" s="56" t="s">
        <v>245</v>
      </c>
      <c r="B96" s="17"/>
      <c r="C96" s="17"/>
      <c r="D96" s="58"/>
      <c r="E96" s="17"/>
      <c r="F96" s="17"/>
      <c r="G96" s="17"/>
      <c r="H96" s="42"/>
      <c r="I96" s="12"/>
      <c r="J96" s="17" t="s">
        <v>60</v>
      </c>
      <c r="K96" s="17" t="s">
        <v>37</v>
      </c>
      <c r="L96" s="41" t="s">
        <v>134</v>
      </c>
      <c r="M96" s="17" t="s">
        <v>28</v>
      </c>
      <c r="N96" s="17" t="s">
        <v>34</v>
      </c>
      <c r="O96" s="17"/>
      <c r="P96" s="14" t="s">
        <v>246</v>
      </c>
      <c r="Q96" s="20">
        <v>13392</v>
      </c>
    </row>
    <row r="97" spans="1:17" ht="40.299999999999997" x14ac:dyDescent="0.3">
      <c r="A97" s="56" t="s">
        <v>245</v>
      </c>
      <c r="B97" s="17"/>
      <c r="C97" s="17"/>
      <c r="D97" s="58"/>
      <c r="E97" s="17"/>
      <c r="F97" s="17"/>
      <c r="G97" s="17"/>
      <c r="H97" s="42"/>
      <c r="I97" s="12"/>
      <c r="J97" s="17" t="s">
        <v>60</v>
      </c>
      <c r="K97" s="17" t="s">
        <v>37</v>
      </c>
      <c r="L97" s="41" t="s">
        <v>134</v>
      </c>
      <c r="M97" s="17" t="s">
        <v>21</v>
      </c>
      <c r="N97" s="17" t="s">
        <v>26</v>
      </c>
      <c r="O97" s="17"/>
      <c r="P97" s="14" t="s">
        <v>247</v>
      </c>
      <c r="Q97" s="20">
        <v>20600</v>
      </c>
    </row>
    <row r="98" spans="1:17" ht="80.599999999999994" x14ac:dyDescent="0.3">
      <c r="A98" s="56" t="s">
        <v>31</v>
      </c>
      <c r="B98" s="17"/>
      <c r="C98" s="17"/>
      <c r="D98" s="58"/>
      <c r="E98" s="17"/>
      <c r="F98" s="17"/>
      <c r="G98" s="17"/>
      <c r="H98" s="42"/>
      <c r="I98" s="12"/>
      <c r="J98" s="17" t="s">
        <v>0</v>
      </c>
      <c r="K98" s="17" t="s">
        <v>59</v>
      </c>
      <c r="L98" s="41" t="s">
        <v>248</v>
      </c>
      <c r="M98" s="17" t="s">
        <v>21</v>
      </c>
      <c r="N98" s="17" t="s">
        <v>26</v>
      </c>
      <c r="O98" s="17"/>
      <c r="P98" s="14" t="s">
        <v>249</v>
      </c>
      <c r="Q98" s="20">
        <v>45000</v>
      </c>
    </row>
    <row r="99" spans="1:17" ht="107.5" x14ac:dyDescent="0.3">
      <c r="A99" s="56" t="s">
        <v>31</v>
      </c>
      <c r="B99" s="17"/>
      <c r="C99" s="17"/>
      <c r="D99" s="58"/>
      <c r="E99" s="17"/>
      <c r="F99" s="17"/>
      <c r="G99" s="17"/>
      <c r="H99" s="42"/>
      <c r="I99" s="12"/>
      <c r="J99" s="17" t="s">
        <v>0</v>
      </c>
      <c r="K99" s="17" t="s">
        <v>250</v>
      </c>
      <c r="L99" s="41" t="s">
        <v>251</v>
      </c>
      <c r="M99" s="17" t="s">
        <v>252</v>
      </c>
      <c r="N99" s="17" t="s">
        <v>253</v>
      </c>
      <c r="O99" s="17"/>
      <c r="P99" s="14" t="s">
        <v>254</v>
      </c>
      <c r="Q99" s="20">
        <v>219296</v>
      </c>
    </row>
    <row r="100" spans="1:17" ht="80.599999999999994" x14ac:dyDescent="0.3">
      <c r="A100" s="56" t="s">
        <v>239</v>
      </c>
      <c r="B100" s="17"/>
      <c r="C100" s="17"/>
      <c r="D100" s="58"/>
      <c r="E100" s="17"/>
      <c r="F100" s="17"/>
      <c r="G100" s="17"/>
      <c r="H100" s="42"/>
      <c r="I100" s="12"/>
      <c r="J100" s="17" t="s">
        <v>4</v>
      </c>
      <c r="K100" s="17" t="s">
        <v>25</v>
      </c>
      <c r="L100" s="41" t="s">
        <v>66</v>
      </c>
      <c r="M100" s="17" t="s">
        <v>21</v>
      </c>
      <c r="N100" s="17" t="s">
        <v>29</v>
      </c>
      <c r="O100" s="17"/>
      <c r="P100" s="14" t="s">
        <v>255</v>
      </c>
      <c r="Q100" s="20">
        <v>180900</v>
      </c>
    </row>
    <row r="101" spans="1:17" ht="53.75" x14ac:dyDescent="0.3">
      <c r="A101" s="56" t="s">
        <v>85</v>
      </c>
      <c r="B101" s="17"/>
      <c r="C101" s="17"/>
      <c r="D101" s="58"/>
      <c r="E101" s="17"/>
      <c r="F101" s="17"/>
      <c r="G101" s="17"/>
      <c r="H101" s="42"/>
      <c r="I101" s="12"/>
      <c r="J101" s="17" t="s">
        <v>0</v>
      </c>
      <c r="K101" s="17" t="s">
        <v>58</v>
      </c>
      <c r="L101" s="41" t="s">
        <v>256</v>
      </c>
      <c r="M101" s="17" t="s">
        <v>96</v>
      </c>
      <c r="N101" s="17" t="s">
        <v>97</v>
      </c>
      <c r="O101" s="17"/>
      <c r="P101" s="14" t="s">
        <v>257</v>
      </c>
      <c r="Q101" s="20">
        <v>6000</v>
      </c>
    </row>
    <row r="102" spans="1:17" ht="53.75" x14ac:dyDescent="0.3">
      <c r="A102" s="56" t="s">
        <v>85</v>
      </c>
      <c r="B102" s="17"/>
      <c r="C102" s="17"/>
      <c r="D102" s="58"/>
      <c r="E102" s="17"/>
      <c r="F102" s="17"/>
      <c r="G102" s="17"/>
      <c r="H102" s="42"/>
      <c r="I102" s="12"/>
      <c r="J102" s="17" t="s">
        <v>0</v>
      </c>
      <c r="K102" s="17" t="s">
        <v>58</v>
      </c>
      <c r="L102" s="41" t="s">
        <v>256</v>
      </c>
      <c r="M102" s="17" t="s">
        <v>96</v>
      </c>
      <c r="N102" s="17" t="s">
        <v>110</v>
      </c>
      <c r="O102" s="17"/>
      <c r="P102" s="14" t="s">
        <v>257</v>
      </c>
      <c r="Q102" s="20">
        <v>14400</v>
      </c>
    </row>
    <row r="103" spans="1:17" ht="53.75" x14ac:dyDescent="0.3">
      <c r="A103" s="56" t="s">
        <v>85</v>
      </c>
      <c r="B103" s="17"/>
      <c r="C103" s="17"/>
      <c r="D103" s="58"/>
      <c r="E103" s="17"/>
      <c r="F103" s="17"/>
      <c r="G103" s="17"/>
      <c r="H103" s="42"/>
      <c r="I103" s="12"/>
      <c r="J103" s="17" t="s">
        <v>0</v>
      </c>
      <c r="K103" s="17" t="s">
        <v>58</v>
      </c>
      <c r="L103" s="41" t="s">
        <v>256</v>
      </c>
      <c r="M103" s="17" t="s">
        <v>96</v>
      </c>
      <c r="N103" s="17" t="s">
        <v>26</v>
      </c>
      <c r="O103" s="17"/>
      <c r="P103" s="14" t="s">
        <v>257</v>
      </c>
      <c r="Q103" s="20">
        <v>2400</v>
      </c>
    </row>
    <row r="104" spans="1:17" ht="53.75" x14ac:dyDescent="0.3">
      <c r="A104" s="56" t="s">
        <v>31</v>
      </c>
      <c r="B104" s="17"/>
      <c r="C104" s="17"/>
      <c r="D104" s="58"/>
      <c r="E104" s="17"/>
      <c r="F104" s="17"/>
      <c r="G104" s="17"/>
      <c r="H104" s="42"/>
      <c r="I104" s="12"/>
      <c r="J104" s="17" t="s">
        <v>0</v>
      </c>
      <c r="K104" s="17" t="s">
        <v>1</v>
      </c>
      <c r="L104" s="41" t="s">
        <v>68</v>
      </c>
      <c r="M104" s="17" t="s">
        <v>21</v>
      </c>
      <c r="N104" s="17" t="s">
        <v>29</v>
      </c>
      <c r="O104" s="17"/>
      <c r="P104" s="14" t="s">
        <v>259</v>
      </c>
      <c r="Q104" s="20">
        <v>53040</v>
      </c>
    </row>
    <row r="105" spans="1:17" ht="53.75" x14ac:dyDescent="0.3">
      <c r="A105" s="57" t="s">
        <v>77</v>
      </c>
      <c r="B105" s="17"/>
      <c r="C105" s="17"/>
      <c r="D105" s="58"/>
      <c r="E105" s="17"/>
      <c r="F105" s="17"/>
      <c r="G105" s="17"/>
      <c r="H105" s="42"/>
      <c r="I105" s="12"/>
      <c r="J105" s="17" t="s">
        <v>4</v>
      </c>
      <c r="K105" s="17" t="s">
        <v>5</v>
      </c>
      <c r="L105" s="41" t="s">
        <v>67</v>
      </c>
      <c r="M105" s="17" t="s">
        <v>21</v>
      </c>
      <c r="N105" s="17" t="s">
        <v>26</v>
      </c>
      <c r="O105" s="17"/>
      <c r="P105" s="14" t="s">
        <v>268</v>
      </c>
      <c r="Q105" s="20">
        <v>35998</v>
      </c>
    </row>
    <row r="106" spans="1:17" ht="53.75" x14ac:dyDescent="0.3">
      <c r="A106" s="57" t="s">
        <v>126</v>
      </c>
      <c r="B106" s="17"/>
      <c r="C106" s="17"/>
      <c r="D106" s="58"/>
      <c r="E106" s="17"/>
      <c r="F106" s="17"/>
      <c r="G106" s="17"/>
      <c r="H106" s="42"/>
      <c r="I106" s="12"/>
      <c r="J106" s="17" t="s">
        <v>4</v>
      </c>
      <c r="K106" s="17" t="s">
        <v>5</v>
      </c>
      <c r="L106" s="41" t="s">
        <v>67</v>
      </c>
      <c r="M106" s="17" t="s">
        <v>21</v>
      </c>
      <c r="N106" s="17" t="s">
        <v>26</v>
      </c>
      <c r="O106" s="17"/>
      <c r="P106" s="14" t="s">
        <v>268</v>
      </c>
      <c r="Q106" s="20">
        <v>35998</v>
      </c>
    </row>
    <row r="107" spans="1:17" ht="53.75" x14ac:dyDescent="0.3">
      <c r="A107" s="57" t="s">
        <v>127</v>
      </c>
      <c r="B107" s="17"/>
      <c r="C107" s="17"/>
      <c r="D107" s="58"/>
      <c r="E107" s="17"/>
      <c r="F107" s="17"/>
      <c r="G107" s="17"/>
      <c r="H107" s="42"/>
      <c r="I107" s="12"/>
      <c r="J107" s="17" t="s">
        <v>4</v>
      </c>
      <c r="K107" s="17" t="s">
        <v>5</v>
      </c>
      <c r="L107" s="41" t="s">
        <v>67</v>
      </c>
      <c r="M107" s="17" t="s">
        <v>21</v>
      </c>
      <c r="N107" s="17" t="s">
        <v>26</v>
      </c>
      <c r="O107" s="17"/>
      <c r="P107" s="14" t="s">
        <v>268</v>
      </c>
      <c r="Q107" s="20">
        <v>35998</v>
      </c>
    </row>
    <row r="108" spans="1:17" ht="53.75" x14ac:dyDescent="0.3">
      <c r="A108" s="57" t="s">
        <v>42</v>
      </c>
      <c r="B108" s="17"/>
      <c r="C108" s="17"/>
      <c r="D108" s="58"/>
      <c r="E108" s="17"/>
      <c r="F108" s="17"/>
      <c r="G108" s="17"/>
      <c r="H108" s="42"/>
      <c r="I108" s="12"/>
      <c r="J108" s="17" t="s">
        <v>4</v>
      </c>
      <c r="K108" s="17" t="s">
        <v>5</v>
      </c>
      <c r="L108" s="41" t="s">
        <v>67</v>
      </c>
      <c r="M108" s="17" t="s">
        <v>21</v>
      </c>
      <c r="N108" s="17" t="s">
        <v>26</v>
      </c>
      <c r="O108" s="17"/>
      <c r="P108" s="14" t="s">
        <v>268</v>
      </c>
      <c r="Q108" s="20">
        <v>35998</v>
      </c>
    </row>
    <row r="109" spans="1:17" ht="53.75" x14ac:dyDescent="0.3">
      <c r="A109" s="57" t="s">
        <v>128</v>
      </c>
      <c r="B109" s="17"/>
      <c r="C109" s="17"/>
      <c r="D109" s="58"/>
      <c r="E109" s="17"/>
      <c r="F109" s="17"/>
      <c r="G109" s="17"/>
      <c r="H109" s="42"/>
      <c r="I109" s="12"/>
      <c r="J109" s="17" t="s">
        <v>4</v>
      </c>
      <c r="K109" s="17" t="s">
        <v>5</v>
      </c>
      <c r="L109" s="41" t="s">
        <v>67</v>
      </c>
      <c r="M109" s="17" t="s">
        <v>21</v>
      </c>
      <c r="N109" s="17" t="s">
        <v>26</v>
      </c>
      <c r="O109" s="17"/>
      <c r="P109" s="14" t="s">
        <v>268</v>
      </c>
      <c r="Q109" s="20">
        <v>35998</v>
      </c>
    </row>
    <row r="110" spans="1:17" ht="53.75" x14ac:dyDescent="0.3">
      <c r="A110" s="62" t="s">
        <v>41</v>
      </c>
      <c r="B110" s="17"/>
      <c r="C110" s="17"/>
      <c r="D110" s="58"/>
      <c r="E110" s="17"/>
      <c r="F110" s="17"/>
      <c r="G110" s="17"/>
      <c r="H110" s="42"/>
      <c r="I110" s="12"/>
      <c r="J110" s="17" t="s">
        <v>4</v>
      </c>
      <c r="K110" s="17" t="s">
        <v>5</v>
      </c>
      <c r="L110" s="41" t="s">
        <v>67</v>
      </c>
      <c r="M110" s="17" t="s">
        <v>21</v>
      </c>
      <c r="N110" s="17" t="s">
        <v>26</v>
      </c>
      <c r="O110" s="17"/>
      <c r="P110" s="14" t="s">
        <v>268</v>
      </c>
      <c r="Q110" s="20">
        <v>35998</v>
      </c>
    </row>
    <row r="111" spans="1:17" ht="53.75" x14ac:dyDescent="0.3">
      <c r="A111" s="62" t="s">
        <v>40</v>
      </c>
      <c r="B111" s="17"/>
      <c r="C111" s="17"/>
      <c r="D111" s="58"/>
      <c r="E111" s="17"/>
      <c r="F111" s="17"/>
      <c r="G111" s="17"/>
      <c r="H111" s="42"/>
      <c r="I111" s="12"/>
      <c r="J111" s="17" t="s">
        <v>4</v>
      </c>
      <c r="K111" s="17" t="s">
        <v>5</v>
      </c>
      <c r="L111" s="41" t="s">
        <v>67</v>
      </c>
      <c r="M111" s="17" t="s">
        <v>21</v>
      </c>
      <c r="N111" s="17" t="s">
        <v>26</v>
      </c>
      <c r="O111" s="17"/>
      <c r="P111" s="14" t="s">
        <v>268</v>
      </c>
      <c r="Q111" s="20">
        <v>35998</v>
      </c>
    </row>
    <row r="112" spans="1:17" ht="53.75" x14ac:dyDescent="0.3">
      <c r="A112" s="62" t="s">
        <v>166</v>
      </c>
      <c r="B112" s="17"/>
      <c r="C112" s="17"/>
      <c r="D112" s="58"/>
      <c r="E112" s="17"/>
      <c r="F112" s="17"/>
      <c r="G112" s="17"/>
      <c r="H112" s="42"/>
      <c r="I112" s="12"/>
      <c r="J112" s="17" t="s">
        <v>4</v>
      </c>
      <c r="K112" s="17" t="s">
        <v>5</v>
      </c>
      <c r="L112" s="41" t="s">
        <v>67</v>
      </c>
      <c r="M112" s="17" t="s">
        <v>21</v>
      </c>
      <c r="N112" s="17" t="s">
        <v>26</v>
      </c>
      <c r="O112" s="17"/>
      <c r="P112" s="14" t="s">
        <v>268</v>
      </c>
      <c r="Q112" s="20">
        <v>35998</v>
      </c>
    </row>
    <row r="113" spans="1:17" ht="53.75" x14ac:dyDescent="0.3">
      <c r="A113" s="57" t="s">
        <v>39</v>
      </c>
      <c r="B113" s="17"/>
      <c r="C113" s="17"/>
      <c r="D113" s="58"/>
      <c r="E113" s="17"/>
      <c r="F113" s="17"/>
      <c r="G113" s="17"/>
      <c r="H113" s="42"/>
      <c r="I113" s="12"/>
      <c r="J113" s="17" t="s">
        <v>4</v>
      </c>
      <c r="K113" s="17" t="s">
        <v>5</v>
      </c>
      <c r="L113" s="41" t="s">
        <v>67</v>
      </c>
      <c r="M113" s="17" t="s">
        <v>21</v>
      </c>
      <c r="N113" s="17" t="s">
        <v>26</v>
      </c>
      <c r="O113" s="17"/>
      <c r="P113" s="14" t="s">
        <v>268</v>
      </c>
      <c r="Q113" s="20">
        <v>35998</v>
      </c>
    </row>
    <row r="114" spans="1:17" ht="53.75" x14ac:dyDescent="0.3">
      <c r="A114" s="57" t="s">
        <v>129</v>
      </c>
      <c r="B114" s="17"/>
      <c r="C114" s="17"/>
      <c r="D114" s="58"/>
      <c r="E114" s="17"/>
      <c r="F114" s="17"/>
      <c r="G114" s="17"/>
      <c r="H114" s="42"/>
      <c r="I114" s="12"/>
      <c r="J114" s="17" t="s">
        <v>4</v>
      </c>
      <c r="K114" s="17" t="s">
        <v>5</v>
      </c>
      <c r="L114" s="41" t="s">
        <v>67</v>
      </c>
      <c r="M114" s="17" t="s">
        <v>21</v>
      </c>
      <c r="N114" s="17" t="s">
        <v>26</v>
      </c>
      <c r="O114" s="17"/>
      <c r="P114" s="14" t="s">
        <v>268</v>
      </c>
      <c r="Q114" s="20">
        <v>35998</v>
      </c>
    </row>
    <row r="115" spans="1:17" ht="53.75" x14ac:dyDescent="0.3">
      <c r="A115" s="57" t="s">
        <v>165</v>
      </c>
      <c r="B115" s="17"/>
      <c r="C115" s="17"/>
      <c r="D115" s="58"/>
      <c r="E115" s="17"/>
      <c r="F115" s="17"/>
      <c r="G115" s="17"/>
      <c r="H115" s="42"/>
      <c r="I115" s="12"/>
      <c r="J115" s="17" t="s">
        <v>4</v>
      </c>
      <c r="K115" s="17" t="s">
        <v>5</v>
      </c>
      <c r="L115" s="41" t="s">
        <v>67</v>
      </c>
      <c r="M115" s="17" t="s">
        <v>21</v>
      </c>
      <c r="N115" s="17" t="s">
        <v>26</v>
      </c>
      <c r="O115" s="17"/>
      <c r="P115" s="14" t="s">
        <v>268</v>
      </c>
      <c r="Q115" s="20">
        <v>35998</v>
      </c>
    </row>
    <row r="116" spans="1:17" ht="53.75" x14ac:dyDescent="0.3">
      <c r="A116" s="57" t="s">
        <v>130</v>
      </c>
      <c r="B116" s="17"/>
      <c r="C116" s="17"/>
      <c r="D116" s="58"/>
      <c r="E116" s="17"/>
      <c r="F116" s="17"/>
      <c r="G116" s="17"/>
      <c r="H116" s="42"/>
      <c r="I116" s="12"/>
      <c r="J116" s="17" t="s">
        <v>4</v>
      </c>
      <c r="K116" s="17" t="s">
        <v>5</v>
      </c>
      <c r="L116" s="41" t="s">
        <v>67</v>
      </c>
      <c r="M116" s="17" t="s">
        <v>21</v>
      </c>
      <c r="N116" s="17" t="s">
        <v>26</v>
      </c>
      <c r="O116" s="17"/>
      <c r="P116" s="14" t="s">
        <v>268</v>
      </c>
      <c r="Q116" s="20">
        <v>35998</v>
      </c>
    </row>
    <row r="117" spans="1:17" ht="53.75" x14ac:dyDescent="0.3">
      <c r="A117" s="57" t="s">
        <v>38</v>
      </c>
      <c r="B117" s="17"/>
      <c r="C117" s="17"/>
      <c r="D117" s="58"/>
      <c r="E117" s="17"/>
      <c r="F117" s="17"/>
      <c r="G117" s="17"/>
      <c r="H117" s="42"/>
      <c r="I117" s="12"/>
      <c r="J117" s="17" t="s">
        <v>4</v>
      </c>
      <c r="K117" s="17" t="s">
        <v>5</v>
      </c>
      <c r="L117" s="41" t="s">
        <v>67</v>
      </c>
      <c r="M117" s="17" t="s">
        <v>21</v>
      </c>
      <c r="N117" s="17" t="s">
        <v>26</v>
      </c>
      <c r="O117" s="17"/>
      <c r="P117" s="14" t="s">
        <v>268</v>
      </c>
      <c r="Q117" s="20">
        <v>35998</v>
      </c>
    </row>
    <row r="118" spans="1:17" ht="53.75" x14ac:dyDescent="0.3">
      <c r="A118" s="57" t="s">
        <v>131</v>
      </c>
      <c r="B118" s="17"/>
      <c r="C118" s="17"/>
      <c r="D118" s="58"/>
      <c r="E118" s="17"/>
      <c r="F118" s="17"/>
      <c r="G118" s="17"/>
      <c r="H118" s="42"/>
      <c r="I118" s="12"/>
      <c r="J118" s="17" t="s">
        <v>4</v>
      </c>
      <c r="K118" s="17" t="s">
        <v>5</v>
      </c>
      <c r="L118" s="41" t="s">
        <v>67</v>
      </c>
      <c r="M118" s="17" t="s">
        <v>21</v>
      </c>
      <c r="N118" s="17" t="s">
        <v>26</v>
      </c>
      <c r="O118" s="17"/>
      <c r="P118" s="14" t="s">
        <v>268</v>
      </c>
      <c r="Q118" s="20">
        <v>35998</v>
      </c>
    </row>
    <row r="119" spans="1:17" ht="53.75" x14ac:dyDescent="0.3">
      <c r="A119" s="57" t="s">
        <v>132</v>
      </c>
      <c r="B119" s="17"/>
      <c r="C119" s="17"/>
      <c r="D119" s="58"/>
      <c r="E119" s="17"/>
      <c r="F119" s="17"/>
      <c r="G119" s="17"/>
      <c r="H119" s="42"/>
      <c r="I119" s="12"/>
      <c r="J119" s="17" t="s">
        <v>4</v>
      </c>
      <c r="K119" s="17" t="s">
        <v>5</v>
      </c>
      <c r="L119" s="41" t="s">
        <v>67</v>
      </c>
      <c r="M119" s="17" t="s">
        <v>21</v>
      </c>
      <c r="N119" s="17" t="s">
        <v>26</v>
      </c>
      <c r="O119" s="17"/>
      <c r="P119" s="14" t="s">
        <v>268</v>
      </c>
      <c r="Q119" s="20">
        <v>35998</v>
      </c>
    </row>
    <row r="120" spans="1:17" ht="53.75" x14ac:dyDescent="0.3">
      <c r="A120" s="56" t="s">
        <v>50</v>
      </c>
      <c r="B120" s="17"/>
      <c r="C120" s="17"/>
      <c r="D120" s="58"/>
      <c r="E120" s="17"/>
      <c r="F120" s="17"/>
      <c r="G120" s="17"/>
      <c r="H120" s="42"/>
      <c r="I120" s="12"/>
      <c r="J120" s="17" t="s">
        <v>4</v>
      </c>
      <c r="K120" s="17" t="s">
        <v>5</v>
      </c>
      <c r="L120" s="41" t="s">
        <v>67</v>
      </c>
      <c r="M120" s="17" t="s">
        <v>21</v>
      </c>
      <c r="N120" s="17" t="s">
        <v>26</v>
      </c>
      <c r="O120" s="17"/>
      <c r="P120" s="14" t="s">
        <v>268</v>
      </c>
      <c r="Q120" s="20">
        <v>35998</v>
      </c>
    </row>
    <row r="121" spans="1:17" ht="53.75" x14ac:dyDescent="0.3">
      <c r="A121" s="57" t="s">
        <v>122</v>
      </c>
      <c r="B121" s="17"/>
      <c r="C121" s="17"/>
      <c r="D121" s="58"/>
      <c r="E121" s="17"/>
      <c r="F121" s="17"/>
      <c r="G121" s="17"/>
      <c r="H121" s="42"/>
      <c r="I121" s="12"/>
      <c r="J121" s="17" t="s">
        <v>4</v>
      </c>
      <c r="K121" s="17" t="s">
        <v>5</v>
      </c>
      <c r="L121" s="41" t="s">
        <v>67</v>
      </c>
      <c r="M121" s="17" t="s">
        <v>21</v>
      </c>
      <c r="N121" s="17" t="s">
        <v>26</v>
      </c>
      <c r="O121" s="17"/>
      <c r="P121" s="14" t="s">
        <v>268</v>
      </c>
      <c r="Q121" s="20">
        <v>35998</v>
      </c>
    </row>
    <row r="122" spans="1:17" ht="53.75" x14ac:dyDescent="0.3">
      <c r="A122" s="57" t="s">
        <v>115</v>
      </c>
      <c r="B122" s="17"/>
      <c r="C122" s="17"/>
      <c r="D122" s="58"/>
      <c r="E122" s="17"/>
      <c r="F122" s="17"/>
      <c r="G122" s="17"/>
      <c r="H122" s="42"/>
      <c r="I122" s="12"/>
      <c r="J122" s="17" t="s">
        <v>4</v>
      </c>
      <c r="K122" s="17" t="s">
        <v>5</v>
      </c>
      <c r="L122" s="41" t="s">
        <v>67</v>
      </c>
      <c r="M122" s="17" t="s">
        <v>21</v>
      </c>
      <c r="N122" s="17" t="s">
        <v>26</v>
      </c>
      <c r="O122" s="17"/>
      <c r="P122" s="14" t="s">
        <v>268</v>
      </c>
      <c r="Q122" s="20">
        <v>35998</v>
      </c>
    </row>
    <row r="123" spans="1:17" ht="53.75" x14ac:dyDescent="0.3">
      <c r="A123" s="57" t="s">
        <v>133</v>
      </c>
      <c r="B123" s="17"/>
      <c r="C123" s="17"/>
      <c r="D123" s="58"/>
      <c r="E123" s="17"/>
      <c r="F123" s="17"/>
      <c r="G123" s="17"/>
      <c r="H123" s="42"/>
      <c r="I123" s="12"/>
      <c r="J123" s="17" t="s">
        <v>4</v>
      </c>
      <c r="K123" s="17" t="s">
        <v>5</v>
      </c>
      <c r="L123" s="41" t="s">
        <v>67</v>
      </c>
      <c r="M123" s="17" t="s">
        <v>21</v>
      </c>
      <c r="N123" s="17" t="s">
        <v>26</v>
      </c>
      <c r="O123" s="17"/>
      <c r="P123" s="14" t="s">
        <v>268</v>
      </c>
      <c r="Q123" s="20">
        <v>35998</v>
      </c>
    </row>
    <row r="124" spans="1:17" ht="53.75" x14ac:dyDescent="0.3">
      <c r="A124" s="57" t="s">
        <v>111</v>
      </c>
      <c r="B124" s="17"/>
      <c r="C124" s="17"/>
      <c r="D124" s="58"/>
      <c r="E124" s="17"/>
      <c r="F124" s="17"/>
      <c r="G124" s="17"/>
      <c r="H124" s="42"/>
      <c r="I124" s="12"/>
      <c r="J124" s="17" t="s">
        <v>4</v>
      </c>
      <c r="K124" s="17" t="s">
        <v>5</v>
      </c>
      <c r="L124" s="41" t="s">
        <v>67</v>
      </c>
      <c r="M124" s="17" t="s">
        <v>21</v>
      </c>
      <c r="N124" s="17" t="s">
        <v>26</v>
      </c>
      <c r="O124" s="17"/>
      <c r="P124" s="14" t="s">
        <v>268</v>
      </c>
      <c r="Q124" s="20">
        <v>35998</v>
      </c>
    </row>
    <row r="125" spans="1:17" ht="53.75" x14ac:dyDescent="0.3">
      <c r="A125" s="57" t="s">
        <v>119</v>
      </c>
      <c r="B125" s="17"/>
      <c r="C125" s="17"/>
      <c r="D125" s="58"/>
      <c r="E125" s="17"/>
      <c r="F125" s="17"/>
      <c r="G125" s="17"/>
      <c r="H125" s="42"/>
      <c r="I125" s="12"/>
      <c r="J125" s="17" t="s">
        <v>4</v>
      </c>
      <c r="K125" s="17" t="s">
        <v>5</v>
      </c>
      <c r="L125" s="41" t="s">
        <v>67</v>
      </c>
      <c r="M125" s="17" t="s">
        <v>21</v>
      </c>
      <c r="N125" s="17" t="s">
        <v>26</v>
      </c>
      <c r="O125" s="17"/>
      <c r="P125" s="14" t="s">
        <v>268</v>
      </c>
      <c r="Q125" s="20">
        <v>35998</v>
      </c>
    </row>
    <row r="126" spans="1:17" ht="53.75" x14ac:dyDescent="0.3">
      <c r="A126" s="57" t="s">
        <v>123</v>
      </c>
      <c r="B126" s="17"/>
      <c r="C126" s="17"/>
      <c r="D126" s="58"/>
      <c r="E126" s="17"/>
      <c r="F126" s="17"/>
      <c r="G126" s="17"/>
      <c r="H126" s="42"/>
      <c r="I126" s="12"/>
      <c r="J126" s="17" t="s">
        <v>4</v>
      </c>
      <c r="K126" s="17" t="s">
        <v>5</v>
      </c>
      <c r="L126" s="41" t="s">
        <v>67</v>
      </c>
      <c r="M126" s="17" t="s">
        <v>21</v>
      </c>
      <c r="N126" s="17" t="s">
        <v>26</v>
      </c>
      <c r="O126" s="17"/>
      <c r="P126" s="14" t="s">
        <v>268</v>
      </c>
      <c r="Q126" s="20">
        <v>35998</v>
      </c>
    </row>
    <row r="127" spans="1:17" ht="53.75" x14ac:dyDescent="0.3">
      <c r="A127" s="56" t="s">
        <v>124</v>
      </c>
      <c r="B127" s="17"/>
      <c r="C127" s="17"/>
      <c r="D127" s="58"/>
      <c r="E127" s="17"/>
      <c r="F127" s="17"/>
      <c r="G127" s="17"/>
      <c r="H127" s="42"/>
      <c r="I127" s="12"/>
      <c r="J127" s="17" t="s">
        <v>4</v>
      </c>
      <c r="K127" s="17" t="s">
        <v>5</v>
      </c>
      <c r="L127" s="41" t="s">
        <v>67</v>
      </c>
      <c r="M127" s="17" t="s">
        <v>21</v>
      </c>
      <c r="N127" s="17" t="s">
        <v>26</v>
      </c>
      <c r="O127" s="17"/>
      <c r="P127" s="14" t="s">
        <v>268</v>
      </c>
      <c r="Q127" s="20">
        <v>35998</v>
      </c>
    </row>
    <row r="128" spans="1:17" ht="53.75" x14ac:dyDescent="0.3">
      <c r="A128" s="56" t="s">
        <v>167</v>
      </c>
      <c r="B128" s="17"/>
      <c r="C128" s="17"/>
      <c r="D128" s="58"/>
      <c r="E128" s="17"/>
      <c r="F128" s="17"/>
      <c r="G128" s="17"/>
      <c r="H128" s="42"/>
      <c r="I128" s="12"/>
      <c r="J128" s="17" t="s">
        <v>4</v>
      </c>
      <c r="K128" s="17" t="s">
        <v>5</v>
      </c>
      <c r="L128" s="41" t="s">
        <v>67</v>
      </c>
      <c r="M128" s="17" t="s">
        <v>21</v>
      </c>
      <c r="N128" s="17" t="s">
        <v>26</v>
      </c>
      <c r="O128" s="17"/>
      <c r="P128" s="14" t="s">
        <v>268</v>
      </c>
      <c r="Q128" s="20">
        <v>35998</v>
      </c>
    </row>
    <row r="129" spans="1:17" ht="53.75" x14ac:dyDescent="0.3">
      <c r="A129" s="56" t="s">
        <v>113</v>
      </c>
      <c r="B129" s="17"/>
      <c r="C129" s="17"/>
      <c r="D129" s="58"/>
      <c r="E129" s="17"/>
      <c r="F129" s="17"/>
      <c r="G129" s="17"/>
      <c r="H129" s="42"/>
      <c r="I129" s="12"/>
      <c r="J129" s="17" t="s">
        <v>4</v>
      </c>
      <c r="K129" s="17" t="s">
        <v>5</v>
      </c>
      <c r="L129" s="41" t="s">
        <v>67</v>
      </c>
      <c r="M129" s="17" t="s">
        <v>21</v>
      </c>
      <c r="N129" s="17" t="s">
        <v>26</v>
      </c>
      <c r="O129" s="17"/>
      <c r="P129" s="14" t="s">
        <v>268</v>
      </c>
      <c r="Q129" s="20">
        <v>35998</v>
      </c>
    </row>
    <row r="130" spans="1:17" ht="53.75" x14ac:dyDescent="0.3">
      <c r="A130" s="56" t="s">
        <v>120</v>
      </c>
      <c r="B130" s="17"/>
      <c r="C130" s="17"/>
      <c r="D130" s="58"/>
      <c r="E130" s="17"/>
      <c r="F130" s="17"/>
      <c r="G130" s="17"/>
      <c r="H130" s="42"/>
      <c r="I130" s="12"/>
      <c r="J130" s="17" t="s">
        <v>4</v>
      </c>
      <c r="K130" s="17" t="s">
        <v>5</v>
      </c>
      <c r="L130" s="41" t="s">
        <v>67</v>
      </c>
      <c r="M130" s="17" t="s">
        <v>21</v>
      </c>
      <c r="N130" s="17" t="s">
        <v>26</v>
      </c>
      <c r="O130" s="17"/>
      <c r="P130" s="14" t="s">
        <v>268</v>
      </c>
      <c r="Q130" s="20">
        <v>35998</v>
      </c>
    </row>
    <row r="131" spans="1:17" ht="53.75" x14ac:dyDescent="0.3">
      <c r="A131" s="56" t="s">
        <v>168</v>
      </c>
      <c r="B131" s="17"/>
      <c r="C131" s="17"/>
      <c r="D131" s="58"/>
      <c r="E131" s="17"/>
      <c r="F131" s="17"/>
      <c r="G131" s="17"/>
      <c r="H131" s="42"/>
      <c r="I131" s="12"/>
      <c r="J131" s="17" t="s">
        <v>4</v>
      </c>
      <c r="K131" s="17" t="s">
        <v>5</v>
      </c>
      <c r="L131" s="41" t="s">
        <v>67</v>
      </c>
      <c r="M131" s="17" t="s">
        <v>21</v>
      </c>
      <c r="N131" s="17" t="s">
        <v>26</v>
      </c>
      <c r="O131" s="17"/>
      <c r="P131" s="14" t="s">
        <v>268</v>
      </c>
      <c r="Q131" s="20">
        <v>35998</v>
      </c>
    </row>
    <row r="132" spans="1:17" ht="53.75" x14ac:dyDescent="0.3">
      <c r="A132" s="56" t="s">
        <v>116</v>
      </c>
      <c r="B132" s="17"/>
      <c r="C132" s="17"/>
      <c r="D132" s="58"/>
      <c r="E132" s="17"/>
      <c r="F132" s="17"/>
      <c r="G132" s="17"/>
      <c r="H132" s="42"/>
      <c r="I132" s="12"/>
      <c r="J132" s="17" t="s">
        <v>4</v>
      </c>
      <c r="K132" s="17" t="s">
        <v>5</v>
      </c>
      <c r="L132" s="41" t="s">
        <v>67</v>
      </c>
      <c r="M132" s="17" t="s">
        <v>21</v>
      </c>
      <c r="N132" s="17" t="s">
        <v>26</v>
      </c>
      <c r="O132" s="17"/>
      <c r="P132" s="14" t="s">
        <v>268</v>
      </c>
      <c r="Q132" s="20">
        <v>35998</v>
      </c>
    </row>
    <row r="133" spans="1:17" ht="53.75" x14ac:dyDescent="0.3">
      <c r="A133" s="56" t="s">
        <v>121</v>
      </c>
      <c r="B133" s="17"/>
      <c r="C133" s="17"/>
      <c r="D133" s="58"/>
      <c r="E133" s="17"/>
      <c r="F133" s="17"/>
      <c r="G133" s="17"/>
      <c r="H133" s="42"/>
      <c r="I133" s="12"/>
      <c r="J133" s="17" t="s">
        <v>4</v>
      </c>
      <c r="K133" s="17" t="s">
        <v>5</v>
      </c>
      <c r="L133" s="41" t="s">
        <v>67</v>
      </c>
      <c r="M133" s="17" t="s">
        <v>21</v>
      </c>
      <c r="N133" s="17" t="s">
        <v>26</v>
      </c>
      <c r="O133" s="17"/>
      <c r="P133" s="14" t="s">
        <v>268</v>
      </c>
      <c r="Q133" s="20">
        <v>35998</v>
      </c>
    </row>
    <row r="134" spans="1:17" ht="53.75" x14ac:dyDescent="0.3">
      <c r="A134" s="56" t="s">
        <v>169</v>
      </c>
      <c r="B134" s="17"/>
      <c r="C134" s="17"/>
      <c r="D134" s="58"/>
      <c r="E134" s="17"/>
      <c r="F134" s="17"/>
      <c r="G134" s="17"/>
      <c r="H134" s="42"/>
      <c r="I134" s="12"/>
      <c r="J134" s="17" t="s">
        <v>4</v>
      </c>
      <c r="K134" s="17" t="s">
        <v>5</v>
      </c>
      <c r="L134" s="41" t="s">
        <v>67</v>
      </c>
      <c r="M134" s="17" t="s">
        <v>21</v>
      </c>
      <c r="N134" s="17" t="s">
        <v>26</v>
      </c>
      <c r="O134" s="17"/>
      <c r="P134" s="14" t="s">
        <v>268</v>
      </c>
      <c r="Q134" s="20">
        <v>35998</v>
      </c>
    </row>
    <row r="135" spans="1:17" ht="53.75" x14ac:dyDescent="0.3">
      <c r="A135" s="56" t="s">
        <v>117</v>
      </c>
      <c r="B135" s="17"/>
      <c r="C135" s="17"/>
      <c r="D135" s="58"/>
      <c r="E135" s="17"/>
      <c r="F135" s="17"/>
      <c r="G135" s="17"/>
      <c r="H135" s="42"/>
      <c r="I135" s="12"/>
      <c r="J135" s="17" t="s">
        <v>4</v>
      </c>
      <c r="K135" s="17" t="s">
        <v>5</v>
      </c>
      <c r="L135" s="41" t="s">
        <v>67</v>
      </c>
      <c r="M135" s="17" t="s">
        <v>21</v>
      </c>
      <c r="N135" s="17" t="s">
        <v>26</v>
      </c>
      <c r="O135" s="17"/>
      <c r="P135" s="14" t="s">
        <v>268</v>
      </c>
      <c r="Q135" s="20">
        <v>35998</v>
      </c>
    </row>
    <row r="136" spans="1:17" ht="53.75" x14ac:dyDescent="0.3">
      <c r="A136" s="27" t="s">
        <v>261</v>
      </c>
      <c r="B136" s="17"/>
      <c r="C136" s="17"/>
      <c r="D136" s="58"/>
      <c r="E136" s="17"/>
      <c r="F136" s="17"/>
      <c r="G136" s="17"/>
      <c r="H136" s="42"/>
      <c r="I136" s="12"/>
      <c r="J136" s="17" t="s">
        <v>4</v>
      </c>
      <c r="K136" s="17" t="s">
        <v>25</v>
      </c>
      <c r="L136" s="41" t="s">
        <v>66</v>
      </c>
      <c r="M136" s="17" t="s">
        <v>21</v>
      </c>
      <c r="N136" s="17" t="s">
        <v>26</v>
      </c>
      <c r="O136" s="17"/>
      <c r="P136" s="14" t="s">
        <v>268</v>
      </c>
      <c r="Q136" s="20">
        <v>35998</v>
      </c>
    </row>
    <row r="137" spans="1:17" ht="53.75" x14ac:dyDescent="0.3">
      <c r="A137" s="27" t="s">
        <v>91</v>
      </c>
      <c r="B137" s="17"/>
      <c r="C137" s="17"/>
      <c r="D137" s="58"/>
      <c r="E137" s="17"/>
      <c r="F137" s="17"/>
      <c r="G137" s="17"/>
      <c r="H137" s="42"/>
      <c r="I137" s="12"/>
      <c r="J137" s="17"/>
      <c r="K137" s="17"/>
      <c r="L137" s="41"/>
      <c r="M137" s="17"/>
      <c r="N137" s="17"/>
      <c r="O137" s="17"/>
      <c r="P137" s="14" t="s">
        <v>268</v>
      </c>
      <c r="Q137" s="20">
        <v>35998</v>
      </c>
    </row>
    <row r="138" spans="1:17" ht="53.75" x14ac:dyDescent="0.3">
      <c r="A138" s="27" t="s">
        <v>264</v>
      </c>
      <c r="B138" s="17"/>
      <c r="C138" s="17"/>
      <c r="D138" s="58"/>
      <c r="E138" s="17"/>
      <c r="F138" s="17"/>
      <c r="G138" s="17"/>
      <c r="H138" s="42"/>
      <c r="I138" s="12"/>
      <c r="J138" s="17"/>
      <c r="K138" s="17"/>
      <c r="L138" s="41"/>
      <c r="M138" s="17"/>
      <c r="N138" s="17"/>
      <c r="O138" s="17"/>
      <c r="P138" s="14" t="s">
        <v>268</v>
      </c>
      <c r="Q138" s="20">
        <v>35998</v>
      </c>
    </row>
    <row r="139" spans="1:17" ht="53.75" x14ac:dyDescent="0.3">
      <c r="A139" s="27" t="s">
        <v>90</v>
      </c>
      <c r="B139" s="17"/>
      <c r="C139" s="17"/>
      <c r="D139" s="58"/>
      <c r="E139" s="17"/>
      <c r="F139" s="17"/>
      <c r="G139" s="17"/>
      <c r="H139" s="42"/>
      <c r="I139" s="12"/>
      <c r="J139" s="17"/>
      <c r="K139" s="17"/>
      <c r="L139" s="41"/>
      <c r="M139" s="17"/>
      <c r="N139" s="17"/>
      <c r="O139" s="17"/>
      <c r="P139" s="14" t="s">
        <v>268</v>
      </c>
      <c r="Q139" s="20">
        <v>35998</v>
      </c>
    </row>
    <row r="140" spans="1:17" ht="53.75" x14ac:dyDescent="0.3">
      <c r="A140" s="27" t="s">
        <v>95</v>
      </c>
      <c r="B140" s="17"/>
      <c r="C140" s="17"/>
      <c r="D140" s="58"/>
      <c r="E140" s="17"/>
      <c r="F140" s="17"/>
      <c r="G140" s="17"/>
      <c r="H140" s="42"/>
      <c r="I140" s="12"/>
      <c r="J140" s="17"/>
      <c r="K140" s="17"/>
      <c r="L140" s="41"/>
      <c r="M140" s="17"/>
      <c r="N140" s="17"/>
      <c r="O140" s="17"/>
      <c r="P140" s="14" t="s">
        <v>268</v>
      </c>
      <c r="Q140" s="20">
        <v>35998</v>
      </c>
    </row>
    <row r="141" spans="1:17" ht="53.75" x14ac:dyDescent="0.3">
      <c r="A141" s="27" t="s">
        <v>107</v>
      </c>
      <c r="B141" s="17"/>
      <c r="C141" s="17"/>
      <c r="D141" s="58"/>
      <c r="E141" s="17"/>
      <c r="F141" s="17"/>
      <c r="G141" s="17"/>
      <c r="H141" s="42"/>
      <c r="I141" s="12"/>
      <c r="J141" s="17"/>
      <c r="K141" s="17"/>
      <c r="L141" s="41"/>
      <c r="M141" s="17"/>
      <c r="N141" s="17"/>
      <c r="O141" s="17"/>
      <c r="P141" s="14" t="s">
        <v>268</v>
      </c>
      <c r="Q141" s="20">
        <v>35998</v>
      </c>
    </row>
    <row r="142" spans="1:17" ht="53.75" x14ac:dyDescent="0.3">
      <c r="A142" s="27" t="s">
        <v>106</v>
      </c>
      <c r="B142" s="17"/>
      <c r="C142" s="17"/>
      <c r="D142" s="58"/>
      <c r="E142" s="17"/>
      <c r="F142" s="17"/>
      <c r="G142" s="17"/>
      <c r="H142" s="42"/>
      <c r="I142" s="12"/>
      <c r="J142" s="17"/>
      <c r="K142" s="17"/>
      <c r="L142" s="41"/>
      <c r="M142" s="17"/>
      <c r="N142" s="17"/>
      <c r="O142" s="17"/>
      <c r="P142" s="14" t="s">
        <v>268</v>
      </c>
      <c r="Q142" s="20">
        <v>35998</v>
      </c>
    </row>
    <row r="143" spans="1:17" ht="53.75" x14ac:dyDescent="0.3">
      <c r="A143" s="27" t="s">
        <v>109</v>
      </c>
      <c r="B143" s="17"/>
      <c r="C143" s="17"/>
      <c r="D143" s="58"/>
      <c r="E143" s="17"/>
      <c r="F143" s="17"/>
      <c r="G143" s="17"/>
      <c r="H143" s="42"/>
      <c r="I143" s="12"/>
      <c r="J143" s="17"/>
      <c r="K143" s="17"/>
      <c r="L143" s="41"/>
      <c r="M143" s="17"/>
      <c r="N143" s="17"/>
      <c r="O143" s="17"/>
      <c r="P143" s="14" t="s">
        <v>268</v>
      </c>
      <c r="Q143" s="20">
        <v>35998</v>
      </c>
    </row>
    <row r="144" spans="1:17" ht="53.75" x14ac:dyDescent="0.3">
      <c r="A144" s="27" t="s">
        <v>87</v>
      </c>
      <c r="B144" s="17"/>
      <c r="C144" s="17"/>
      <c r="D144" s="58"/>
      <c r="E144" s="17"/>
      <c r="F144" s="17"/>
      <c r="G144" s="17"/>
      <c r="H144" s="42"/>
      <c r="I144" s="12"/>
      <c r="J144" s="17"/>
      <c r="K144" s="17"/>
      <c r="L144" s="41"/>
      <c r="M144" s="17"/>
      <c r="N144" s="17"/>
      <c r="O144" s="17"/>
      <c r="P144" s="14" t="s">
        <v>268</v>
      </c>
      <c r="Q144" s="20">
        <v>35998</v>
      </c>
    </row>
    <row r="145" spans="1:17" ht="53.75" x14ac:dyDescent="0.3">
      <c r="A145" s="27" t="s">
        <v>94</v>
      </c>
      <c r="B145" s="17"/>
      <c r="C145" s="17"/>
      <c r="D145" s="58"/>
      <c r="E145" s="17"/>
      <c r="F145" s="17"/>
      <c r="G145" s="17"/>
      <c r="H145" s="42"/>
      <c r="I145" s="12"/>
      <c r="J145" s="17"/>
      <c r="K145" s="17"/>
      <c r="L145" s="41"/>
      <c r="M145" s="17"/>
      <c r="N145" s="17"/>
      <c r="O145" s="17"/>
      <c r="P145" s="14" t="s">
        <v>268</v>
      </c>
      <c r="Q145" s="20">
        <v>35998</v>
      </c>
    </row>
    <row r="146" spans="1:17" ht="53.75" x14ac:dyDescent="0.3">
      <c r="A146" s="33" t="s">
        <v>89</v>
      </c>
      <c r="B146" s="17"/>
      <c r="C146" s="17"/>
      <c r="D146" s="58"/>
      <c r="E146" s="17"/>
      <c r="F146" s="17"/>
      <c r="G146" s="17"/>
      <c r="H146" s="42"/>
      <c r="I146" s="12"/>
      <c r="J146" s="17"/>
      <c r="K146" s="17"/>
      <c r="L146" s="41"/>
      <c r="M146" s="17"/>
      <c r="N146" s="17"/>
      <c r="O146" s="17"/>
      <c r="P146" s="14" t="s">
        <v>268</v>
      </c>
      <c r="Q146" s="20">
        <v>35998</v>
      </c>
    </row>
    <row r="147" spans="1:17" ht="53.75" x14ac:dyDescent="0.3">
      <c r="A147" s="27" t="s">
        <v>263</v>
      </c>
      <c r="B147" s="17"/>
      <c r="C147" s="17"/>
      <c r="D147" s="58"/>
      <c r="E147" s="17"/>
      <c r="F147" s="17"/>
      <c r="G147" s="17"/>
      <c r="H147" s="42"/>
      <c r="I147" s="12"/>
      <c r="J147" s="17"/>
      <c r="K147" s="17"/>
      <c r="L147" s="41"/>
      <c r="M147" s="17"/>
      <c r="N147" s="17"/>
      <c r="O147" s="17"/>
      <c r="P147" s="14" t="s">
        <v>268</v>
      </c>
      <c r="Q147" s="20">
        <v>35998</v>
      </c>
    </row>
    <row r="148" spans="1:17" ht="53.75" x14ac:dyDescent="0.3">
      <c r="A148" s="27" t="s">
        <v>105</v>
      </c>
      <c r="B148" s="17"/>
      <c r="C148" s="17"/>
      <c r="D148" s="58"/>
      <c r="E148" s="17"/>
      <c r="F148" s="17"/>
      <c r="G148" s="17"/>
      <c r="H148" s="42"/>
      <c r="I148" s="12"/>
      <c r="J148" s="17"/>
      <c r="K148" s="17"/>
      <c r="L148" s="41"/>
      <c r="M148" s="17"/>
      <c r="N148" s="17"/>
      <c r="O148" s="17"/>
      <c r="P148" s="14" t="s">
        <v>268</v>
      </c>
      <c r="Q148" s="20">
        <v>35998</v>
      </c>
    </row>
    <row r="149" spans="1:17" ht="53.75" x14ac:dyDescent="0.3">
      <c r="A149" s="27" t="s">
        <v>108</v>
      </c>
      <c r="B149" s="17"/>
      <c r="C149" s="17"/>
      <c r="D149" s="58"/>
      <c r="E149" s="17"/>
      <c r="F149" s="17"/>
      <c r="G149" s="17"/>
      <c r="H149" s="42"/>
      <c r="I149" s="12"/>
      <c r="J149" s="17"/>
      <c r="K149" s="17"/>
      <c r="L149" s="41"/>
      <c r="M149" s="17"/>
      <c r="N149" s="17"/>
      <c r="O149" s="17"/>
      <c r="P149" s="14" t="s">
        <v>268</v>
      </c>
      <c r="Q149" s="20">
        <v>35998</v>
      </c>
    </row>
    <row r="150" spans="1:17" ht="53.75" x14ac:dyDescent="0.3">
      <c r="A150" s="27" t="s">
        <v>262</v>
      </c>
      <c r="B150" s="17"/>
      <c r="C150" s="17"/>
      <c r="D150" s="58"/>
      <c r="E150" s="17"/>
      <c r="F150" s="17"/>
      <c r="G150" s="17"/>
      <c r="H150" s="42"/>
      <c r="I150" s="12"/>
      <c r="J150" s="17"/>
      <c r="K150" s="17"/>
      <c r="L150" s="41"/>
      <c r="M150" s="17"/>
      <c r="N150" s="17"/>
      <c r="O150" s="17"/>
      <c r="P150" s="14" t="s">
        <v>268</v>
      </c>
      <c r="Q150" s="20">
        <v>35999</v>
      </c>
    </row>
    <row r="151" spans="1:17" ht="67.2" x14ac:dyDescent="0.3">
      <c r="A151" s="56" t="s">
        <v>33</v>
      </c>
      <c r="B151" s="17"/>
      <c r="C151" s="17"/>
      <c r="D151" s="58"/>
      <c r="E151" s="17"/>
      <c r="F151" s="17"/>
      <c r="G151" s="17"/>
      <c r="H151" s="42"/>
      <c r="I151" s="12"/>
      <c r="J151" s="17" t="s">
        <v>4</v>
      </c>
      <c r="K151" s="17" t="s">
        <v>22</v>
      </c>
      <c r="L151" s="41" t="s">
        <v>68</v>
      </c>
      <c r="M151" s="17" t="s">
        <v>21</v>
      </c>
      <c r="N151" s="17" t="s">
        <v>29</v>
      </c>
      <c r="O151" s="17"/>
      <c r="P151" s="14" t="s">
        <v>260</v>
      </c>
      <c r="Q151" s="20">
        <v>295393</v>
      </c>
    </row>
    <row r="152" spans="1:17" ht="26.9" x14ac:dyDescent="0.3">
      <c r="A152" s="27" t="s">
        <v>31</v>
      </c>
      <c r="B152" s="17"/>
      <c r="C152" s="17"/>
      <c r="D152" s="58"/>
      <c r="E152" s="17"/>
      <c r="F152" s="17"/>
      <c r="G152" s="17"/>
      <c r="H152" s="42"/>
      <c r="I152" s="12"/>
      <c r="J152" s="17" t="s">
        <v>0</v>
      </c>
      <c r="K152" s="17" t="s">
        <v>54</v>
      </c>
      <c r="L152" s="41" t="s">
        <v>103</v>
      </c>
      <c r="M152" s="17" t="s">
        <v>21</v>
      </c>
      <c r="N152" s="17" t="s">
        <v>29</v>
      </c>
      <c r="O152" s="17"/>
      <c r="P152" s="14" t="s">
        <v>274</v>
      </c>
      <c r="Q152" s="20">
        <v>1600000</v>
      </c>
    </row>
    <row r="153" spans="1:17" ht="26.9" x14ac:dyDescent="0.3">
      <c r="A153" s="27" t="s">
        <v>31</v>
      </c>
      <c r="B153" s="17"/>
      <c r="C153" s="17"/>
      <c r="D153" s="58"/>
      <c r="E153" s="17"/>
      <c r="F153" s="17"/>
      <c r="G153" s="17"/>
      <c r="H153" s="42"/>
      <c r="I153" s="12"/>
      <c r="J153" s="17" t="s">
        <v>0</v>
      </c>
      <c r="K153" s="17" t="s">
        <v>1</v>
      </c>
      <c r="L153" s="41" t="s">
        <v>68</v>
      </c>
      <c r="M153" s="17" t="s">
        <v>21</v>
      </c>
      <c r="N153" s="17" t="s">
        <v>29</v>
      </c>
      <c r="O153" s="17"/>
      <c r="P153" s="14" t="s">
        <v>274</v>
      </c>
      <c r="Q153" s="20">
        <v>900000</v>
      </c>
    </row>
    <row r="154" spans="1:17" ht="26.9" x14ac:dyDescent="0.3">
      <c r="A154" s="27" t="s">
        <v>43</v>
      </c>
      <c r="B154" s="17"/>
      <c r="C154" s="17"/>
      <c r="D154" s="58"/>
      <c r="E154" s="17"/>
      <c r="F154" s="17"/>
      <c r="G154" s="17"/>
      <c r="H154" s="42"/>
      <c r="I154" s="12"/>
      <c r="J154" s="17" t="s">
        <v>44</v>
      </c>
      <c r="K154" s="17" t="s">
        <v>45</v>
      </c>
      <c r="L154" s="41" t="s">
        <v>68</v>
      </c>
      <c r="M154" s="17" t="s">
        <v>21</v>
      </c>
      <c r="N154" s="17" t="s">
        <v>29</v>
      </c>
      <c r="O154" s="17"/>
      <c r="P154" s="14" t="s">
        <v>274</v>
      </c>
      <c r="Q154" s="20">
        <v>700000</v>
      </c>
    </row>
    <row r="155" spans="1:17" ht="26.9" x14ac:dyDescent="0.3">
      <c r="A155" s="27" t="s">
        <v>72</v>
      </c>
      <c r="B155" s="17"/>
      <c r="C155" s="17"/>
      <c r="D155" s="58"/>
      <c r="E155" s="17"/>
      <c r="F155" s="17"/>
      <c r="G155" s="17"/>
      <c r="H155" s="42"/>
      <c r="I155" s="12"/>
      <c r="J155" s="17" t="s">
        <v>55</v>
      </c>
      <c r="K155" s="17" t="s">
        <v>135</v>
      </c>
      <c r="L155" s="41" t="s">
        <v>281</v>
      </c>
      <c r="M155" s="17" t="s">
        <v>112</v>
      </c>
      <c r="N155" s="17" t="s">
        <v>99</v>
      </c>
      <c r="O155" s="17"/>
      <c r="P155" s="14" t="s">
        <v>275</v>
      </c>
      <c r="Q155" s="20">
        <v>600000</v>
      </c>
    </row>
    <row r="156" spans="1:17" x14ac:dyDescent="0.3">
      <c r="A156" s="27" t="s">
        <v>86</v>
      </c>
      <c r="B156" s="17"/>
      <c r="C156" s="17"/>
      <c r="D156" s="58"/>
      <c r="E156" s="17"/>
      <c r="F156" s="17"/>
      <c r="G156" s="17"/>
      <c r="H156" s="42"/>
      <c r="I156" s="12"/>
      <c r="J156" s="17" t="s">
        <v>57</v>
      </c>
      <c r="K156" s="17" t="s">
        <v>9</v>
      </c>
      <c r="L156" s="41" t="s">
        <v>71</v>
      </c>
      <c r="M156" s="17" t="s">
        <v>21</v>
      </c>
      <c r="N156" s="17" t="s">
        <v>26</v>
      </c>
      <c r="O156" s="17"/>
      <c r="P156" s="14" t="s">
        <v>276</v>
      </c>
      <c r="Q156" s="20">
        <v>800000</v>
      </c>
    </row>
    <row r="157" spans="1:17" x14ac:dyDescent="0.3">
      <c r="A157" s="27" t="s">
        <v>31</v>
      </c>
      <c r="B157" s="17"/>
      <c r="C157" s="17"/>
      <c r="D157" s="58"/>
      <c r="E157" s="17"/>
      <c r="F157" s="17"/>
      <c r="G157" s="17"/>
      <c r="H157" s="42"/>
      <c r="I157" s="12"/>
      <c r="J157" s="17" t="s">
        <v>0</v>
      </c>
      <c r="K157" s="17" t="s">
        <v>63</v>
      </c>
      <c r="L157" s="41" t="s">
        <v>92</v>
      </c>
      <c r="M157" s="17" t="s">
        <v>93</v>
      </c>
      <c r="N157" s="17" t="s">
        <v>104</v>
      </c>
      <c r="O157" s="17"/>
      <c r="P157" s="14" t="s">
        <v>277</v>
      </c>
      <c r="Q157" s="20">
        <v>150000</v>
      </c>
    </row>
    <row r="158" spans="1:17" ht="53.75" x14ac:dyDescent="0.3">
      <c r="A158" s="27" t="s">
        <v>31</v>
      </c>
      <c r="B158" s="17" t="s">
        <v>0</v>
      </c>
      <c r="C158" s="17" t="s">
        <v>1</v>
      </c>
      <c r="D158" s="41" t="s">
        <v>68</v>
      </c>
      <c r="E158" s="17" t="s">
        <v>21</v>
      </c>
      <c r="F158" s="17" t="s">
        <v>26</v>
      </c>
      <c r="H158" s="14" t="s">
        <v>359</v>
      </c>
      <c r="I158" s="12">
        <v>59000</v>
      </c>
      <c r="J158" s="17" t="s">
        <v>0</v>
      </c>
      <c r="K158" s="17" t="s">
        <v>59</v>
      </c>
      <c r="L158" s="41" t="s">
        <v>68</v>
      </c>
      <c r="M158" s="17" t="s">
        <v>21</v>
      </c>
      <c r="N158" s="17" t="s">
        <v>26</v>
      </c>
      <c r="O158" s="17"/>
      <c r="P158" s="14" t="s">
        <v>360</v>
      </c>
      <c r="Q158" s="20">
        <v>59000</v>
      </c>
    </row>
    <row r="159" spans="1:17" ht="67.2" x14ac:dyDescent="0.3">
      <c r="A159" s="27" t="s">
        <v>31</v>
      </c>
      <c r="B159" s="17" t="s">
        <v>0</v>
      </c>
      <c r="C159" s="17" t="s">
        <v>1</v>
      </c>
      <c r="D159" s="41" t="s">
        <v>68</v>
      </c>
      <c r="E159" s="17" t="s">
        <v>21</v>
      </c>
      <c r="F159" s="17" t="s">
        <v>29</v>
      </c>
      <c r="H159" s="14" t="s">
        <v>361</v>
      </c>
      <c r="I159" s="12">
        <v>171000</v>
      </c>
      <c r="J159" s="17" t="s">
        <v>0</v>
      </c>
      <c r="K159" s="17" t="s">
        <v>59</v>
      </c>
      <c r="L159" s="41" t="s">
        <v>68</v>
      </c>
      <c r="M159" s="17" t="s">
        <v>21</v>
      </c>
      <c r="N159" s="17" t="s">
        <v>29</v>
      </c>
      <c r="O159" s="17"/>
      <c r="P159" s="14" t="s">
        <v>361</v>
      </c>
      <c r="Q159" s="20">
        <v>171000</v>
      </c>
    </row>
    <row r="160" spans="1:17" ht="94.05" x14ac:dyDescent="0.3">
      <c r="A160" s="19" t="s">
        <v>280</v>
      </c>
      <c r="B160" s="17"/>
      <c r="C160" s="17"/>
      <c r="D160" s="58"/>
      <c r="E160" s="17"/>
      <c r="F160" s="17"/>
      <c r="G160" s="17"/>
      <c r="H160" s="42"/>
      <c r="I160" s="12"/>
      <c r="J160" s="17" t="s">
        <v>55</v>
      </c>
      <c r="K160" s="17" t="s">
        <v>56</v>
      </c>
      <c r="L160" s="41" t="s">
        <v>118</v>
      </c>
      <c r="M160" s="17" t="s">
        <v>81</v>
      </c>
      <c r="N160" s="17" t="s">
        <v>82</v>
      </c>
      <c r="O160" s="17"/>
      <c r="P160" s="14" t="s">
        <v>306</v>
      </c>
      <c r="Q160" s="20">
        <v>98580</v>
      </c>
    </row>
    <row r="161" spans="1:17" ht="40.299999999999997" x14ac:dyDescent="0.3">
      <c r="A161" s="19" t="s">
        <v>280</v>
      </c>
      <c r="B161" s="17"/>
      <c r="C161" s="17"/>
      <c r="D161" s="58"/>
      <c r="E161" s="17"/>
      <c r="F161" s="17"/>
      <c r="G161" s="17"/>
      <c r="H161" s="42"/>
      <c r="I161" s="12"/>
      <c r="J161" s="17" t="s">
        <v>55</v>
      </c>
      <c r="K161" s="17" t="s">
        <v>56</v>
      </c>
      <c r="L161" s="41" t="s">
        <v>118</v>
      </c>
      <c r="M161" s="17" t="s">
        <v>81</v>
      </c>
      <c r="N161" s="17" t="s">
        <v>82</v>
      </c>
      <c r="O161" s="17"/>
      <c r="P161" s="14" t="s">
        <v>305</v>
      </c>
      <c r="Q161" s="20">
        <v>670000</v>
      </c>
    </row>
    <row r="162" spans="1:17" ht="26.9" x14ac:dyDescent="0.3">
      <c r="A162" s="19" t="s">
        <v>220</v>
      </c>
      <c r="B162" s="17"/>
      <c r="C162" s="17"/>
      <c r="D162" s="58"/>
      <c r="E162" s="17"/>
      <c r="F162" s="17"/>
      <c r="G162" s="17"/>
      <c r="H162" s="42"/>
      <c r="I162" s="12"/>
      <c r="J162" s="17" t="s">
        <v>55</v>
      </c>
      <c r="K162" s="17" t="s">
        <v>78</v>
      </c>
      <c r="L162" s="41" t="s">
        <v>70</v>
      </c>
      <c r="M162" s="17" t="s">
        <v>84</v>
      </c>
      <c r="N162" s="17" t="s">
        <v>82</v>
      </c>
      <c r="O162" s="17"/>
      <c r="P162" s="14" t="s">
        <v>219</v>
      </c>
      <c r="Q162" s="20">
        <v>50000</v>
      </c>
    </row>
    <row r="163" spans="1:17" ht="94.05" x14ac:dyDescent="0.3">
      <c r="A163" s="19" t="s">
        <v>31</v>
      </c>
      <c r="B163" s="17"/>
      <c r="C163" s="17"/>
      <c r="D163" s="58"/>
      <c r="E163" s="17"/>
      <c r="F163" s="17"/>
      <c r="G163" s="17"/>
      <c r="H163" s="42"/>
      <c r="I163" s="12"/>
      <c r="J163" s="17" t="s">
        <v>0</v>
      </c>
      <c r="K163" s="17" t="s">
        <v>282</v>
      </c>
      <c r="L163" s="41" t="s">
        <v>283</v>
      </c>
      <c r="M163" s="17" t="s">
        <v>21</v>
      </c>
      <c r="N163" s="17" t="s">
        <v>26</v>
      </c>
      <c r="O163" s="17"/>
      <c r="P163" s="14" t="s">
        <v>284</v>
      </c>
      <c r="Q163" s="20">
        <v>6650</v>
      </c>
    </row>
    <row r="164" spans="1:17" ht="26.9" x14ac:dyDescent="0.3">
      <c r="A164" s="19" t="s">
        <v>72</v>
      </c>
      <c r="B164" s="17"/>
      <c r="C164" s="17"/>
      <c r="D164" s="58"/>
      <c r="E164" s="17"/>
      <c r="F164" s="17"/>
      <c r="G164" s="17"/>
      <c r="H164" s="42"/>
      <c r="I164" s="12"/>
      <c r="J164" s="17" t="s">
        <v>55</v>
      </c>
      <c r="K164" s="17" t="s">
        <v>56</v>
      </c>
      <c r="L164" s="41" t="s">
        <v>285</v>
      </c>
      <c r="M164" s="17" t="s">
        <v>81</v>
      </c>
      <c r="N164" s="17" t="s">
        <v>82</v>
      </c>
      <c r="O164" s="17"/>
      <c r="P164" s="14" t="s">
        <v>307</v>
      </c>
      <c r="Q164" s="20">
        <v>356360</v>
      </c>
    </row>
    <row r="165" spans="1:17" ht="26.9" x14ac:dyDescent="0.3">
      <c r="A165" s="19" t="s">
        <v>280</v>
      </c>
      <c r="B165" s="17"/>
      <c r="C165" s="17"/>
      <c r="D165" s="58"/>
      <c r="E165" s="17"/>
      <c r="F165" s="17"/>
      <c r="G165" s="17"/>
      <c r="H165" s="42"/>
      <c r="I165" s="12"/>
      <c r="J165" s="17" t="s">
        <v>55</v>
      </c>
      <c r="K165" s="17" t="s">
        <v>30</v>
      </c>
      <c r="L165" s="41"/>
      <c r="M165" s="17" t="s">
        <v>81</v>
      </c>
      <c r="N165" s="17" t="s">
        <v>82</v>
      </c>
      <c r="O165" s="17"/>
      <c r="P165" s="14" t="s">
        <v>286</v>
      </c>
      <c r="Q165" s="20">
        <v>151830</v>
      </c>
    </row>
    <row r="166" spans="1:17" ht="53.75" x14ac:dyDescent="0.3">
      <c r="A166" s="19" t="s">
        <v>308</v>
      </c>
      <c r="B166" s="17" t="s">
        <v>55</v>
      </c>
      <c r="C166" s="17" t="s">
        <v>135</v>
      </c>
      <c r="D166" s="41" t="s">
        <v>285</v>
      </c>
      <c r="E166" s="17" t="s">
        <v>112</v>
      </c>
      <c r="F166" s="17" t="s">
        <v>99</v>
      </c>
      <c r="G166" s="17" t="s">
        <v>309</v>
      </c>
      <c r="H166" s="42" t="s">
        <v>310</v>
      </c>
      <c r="I166" s="12">
        <v>3016917</v>
      </c>
      <c r="J166" s="17"/>
      <c r="K166" s="17"/>
      <c r="L166" s="41"/>
      <c r="M166" s="17"/>
      <c r="N166" s="17"/>
      <c r="O166" s="17"/>
      <c r="P166" s="14"/>
      <c r="Q166" s="20"/>
    </row>
    <row r="167" spans="1:17" ht="67.2" x14ac:dyDescent="0.3">
      <c r="A167" s="19" t="s">
        <v>308</v>
      </c>
      <c r="B167" s="17" t="s">
        <v>55</v>
      </c>
      <c r="C167" s="17" t="s">
        <v>135</v>
      </c>
      <c r="D167" s="41" t="s">
        <v>285</v>
      </c>
      <c r="E167" s="17" t="s">
        <v>112</v>
      </c>
      <c r="F167" s="17" t="s">
        <v>99</v>
      </c>
      <c r="G167" s="17" t="s">
        <v>309</v>
      </c>
      <c r="H167" s="42" t="s">
        <v>311</v>
      </c>
      <c r="I167" s="12">
        <v>1645248</v>
      </c>
      <c r="J167" s="17"/>
      <c r="K167" s="17"/>
      <c r="L167" s="41"/>
      <c r="M167" s="17"/>
      <c r="N167" s="17"/>
      <c r="O167" s="17"/>
      <c r="P167" s="14"/>
      <c r="Q167" s="20"/>
    </row>
    <row r="168" spans="1:17" ht="53.75" x14ac:dyDescent="0.3">
      <c r="A168" s="19" t="s">
        <v>308</v>
      </c>
      <c r="B168" s="17" t="s">
        <v>55</v>
      </c>
      <c r="C168" s="17" t="s">
        <v>135</v>
      </c>
      <c r="D168" s="41" t="s">
        <v>285</v>
      </c>
      <c r="E168" s="17" t="s">
        <v>112</v>
      </c>
      <c r="F168" s="17" t="s">
        <v>99</v>
      </c>
      <c r="G168" s="17" t="s">
        <v>309</v>
      </c>
      <c r="H168" s="42" t="s">
        <v>312</v>
      </c>
      <c r="I168" s="12">
        <v>1070147</v>
      </c>
      <c r="J168" s="17"/>
      <c r="K168" s="17"/>
      <c r="L168" s="41"/>
      <c r="M168" s="17"/>
      <c r="N168" s="17"/>
      <c r="O168" s="17"/>
      <c r="P168" s="14"/>
      <c r="Q168" s="20"/>
    </row>
    <row r="169" spans="1:17" ht="67.2" x14ac:dyDescent="0.3">
      <c r="A169" s="19" t="s">
        <v>308</v>
      </c>
      <c r="B169" s="17" t="s">
        <v>55</v>
      </c>
      <c r="C169" s="17" t="s">
        <v>135</v>
      </c>
      <c r="D169" s="41" t="s">
        <v>285</v>
      </c>
      <c r="E169" s="17" t="s">
        <v>112</v>
      </c>
      <c r="F169" s="17" t="s">
        <v>99</v>
      </c>
      <c r="G169" s="17" t="s">
        <v>309</v>
      </c>
      <c r="H169" s="42" t="s">
        <v>313</v>
      </c>
      <c r="I169" s="12">
        <v>1754248</v>
      </c>
      <c r="J169" s="17"/>
      <c r="K169" s="17"/>
      <c r="L169" s="41"/>
      <c r="M169" s="17"/>
      <c r="N169" s="17"/>
      <c r="O169" s="17"/>
      <c r="P169" s="14"/>
      <c r="Q169" s="20"/>
    </row>
    <row r="170" spans="1:17" ht="53.75" x14ac:dyDescent="0.3">
      <c r="A170" s="19" t="s">
        <v>308</v>
      </c>
      <c r="B170" s="17"/>
      <c r="C170" s="17"/>
      <c r="D170" s="58"/>
      <c r="E170" s="17"/>
      <c r="F170" s="17"/>
      <c r="G170" s="17"/>
      <c r="H170" s="42"/>
      <c r="I170" s="12"/>
      <c r="J170" s="17" t="s">
        <v>55</v>
      </c>
      <c r="K170" s="17" t="s">
        <v>56</v>
      </c>
      <c r="L170" s="41" t="s">
        <v>285</v>
      </c>
      <c r="M170" s="17" t="s">
        <v>81</v>
      </c>
      <c r="N170" s="17" t="s">
        <v>82</v>
      </c>
      <c r="O170" s="17"/>
      <c r="P170" s="42" t="s">
        <v>314</v>
      </c>
      <c r="Q170" s="12">
        <v>3016917</v>
      </c>
    </row>
    <row r="171" spans="1:17" ht="53.75" x14ac:dyDescent="0.3">
      <c r="A171" s="19" t="s">
        <v>308</v>
      </c>
      <c r="B171" s="17"/>
      <c r="C171" s="17"/>
      <c r="D171" s="58"/>
      <c r="E171" s="17"/>
      <c r="F171" s="17"/>
      <c r="G171" s="17"/>
      <c r="H171" s="42"/>
      <c r="I171" s="12"/>
      <c r="J171" s="17" t="s">
        <v>55</v>
      </c>
      <c r="K171" s="17" t="s">
        <v>56</v>
      </c>
      <c r="L171" s="41" t="s">
        <v>285</v>
      </c>
      <c r="M171" s="17" t="s">
        <v>81</v>
      </c>
      <c r="N171" s="17" t="s">
        <v>82</v>
      </c>
      <c r="O171" s="17"/>
      <c r="P171" s="42" t="s">
        <v>315</v>
      </c>
      <c r="Q171" s="12">
        <v>1645248</v>
      </c>
    </row>
    <row r="172" spans="1:17" ht="53.75" x14ac:dyDescent="0.3">
      <c r="A172" s="19" t="s">
        <v>308</v>
      </c>
      <c r="B172" s="17"/>
      <c r="C172" s="17"/>
      <c r="D172" s="58"/>
      <c r="E172" s="17"/>
      <c r="F172" s="17"/>
      <c r="G172" s="17"/>
      <c r="H172" s="42"/>
      <c r="I172" s="12"/>
      <c r="J172" s="17" t="s">
        <v>55</v>
      </c>
      <c r="K172" s="17" t="s">
        <v>56</v>
      </c>
      <c r="L172" s="41" t="s">
        <v>285</v>
      </c>
      <c r="M172" s="17" t="s">
        <v>81</v>
      </c>
      <c r="N172" s="17" t="s">
        <v>82</v>
      </c>
      <c r="O172" s="17"/>
      <c r="P172" s="42" t="s">
        <v>316</v>
      </c>
      <c r="Q172" s="12">
        <v>1070147</v>
      </c>
    </row>
    <row r="173" spans="1:17" ht="53.75" x14ac:dyDescent="0.3">
      <c r="A173" s="19" t="s">
        <v>308</v>
      </c>
      <c r="B173" s="17"/>
      <c r="C173" s="17"/>
      <c r="D173" s="58"/>
      <c r="E173" s="17"/>
      <c r="F173" s="17"/>
      <c r="G173" s="17"/>
      <c r="H173" s="42"/>
      <c r="I173" s="12"/>
      <c r="J173" s="17" t="s">
        <v>55</v>
      </c>
      <c r="K173" s="17" t="s">
        <v>56</v>
      </c>
      <c r="L173" s="41" t="s">
        <v>285</v>
      </c>
      <c r="M173" s="17" t="s">
        <v>81</v>
      </c>
      <c r="N173" s="17" t="s">
        <v>82</v>
      </c>
      <c r="O173" s="17"/>
      <c r="P173" s="42" t="s">
        <v>317</v>
      </c>
      <c r="Q173" s="12">
        <v>1754248</v>
      </c>
    </row>
    <row r="174" spans="1:17" x14ac:dyDescent="0.3">
      <c r="B174" s="34"/>
      <c r="C174" s="34"/>
      <c r="D174" s="34"/>
      <c r="E174" s="34"/>
      <c r="F174" s="34"/>
      <c r="G174" s="34"/>
      <c r="H174" s="31" t="s">
        <v>3</v>
      </c>
      <c r="I174" s="68">
        <f>SUM(I7:I173)</f>
        <v>9651169</v>
      </c>
      <c r="J174" s="27"/>
      <c r="K174" s="27"/>
      <c r="L174" s="27"/>
      <c r="M174" s="27"/>
      <c r="N174" s="27"/>
      <c r="O174" s="27"/>
      <c r="P174" s="31" t="s">
        <v>3</v>
      </c>
      <c r="Q174" s="68">
        <f>SUM(Q7:Q173)</f>
        <v>39474076</v>
      </c>
    </row>
    <row r="176" spans="1:17" ht="14" x14ac:dyDescent="0.35">
      <c r="A176" s="69" t="s">
        <v>265</v>
      </c>
      <c r="B176" s="70"/>
      <c r="C176" s="71"/>
      <c r="D176" s="70"/>
      <c r="E176" s="70"/>
      <c r="F176" s="70"/>
      <c r="G176" s="70"/>
      <c r="P176" s="29" t="s">
        <v>8</v>
      </c>
      <c r="Q176" s="72">
        <f>A178+I174-Q174</f>
        <v>0.59000000357627869</v>
      </c>
    </row>
    <row r="177" spans="1:17" x14ac:dyDescent="0.3">
      <c r="A177" s="29" t="s">
        <v>143</v>
      </c>
      <c r="P177" s="29" t="s">
        <v>11</v>
      </c>
      <c r="Q177" s="73"/>
    </row>
    <row r="178" spans="1:17" x14ac:dyDescent="0.3">
      <c r="A178" s="74">
        <v>29822907.59</v>
      </c>
    </row>
    <row r="179" spans="1:17" x14ac:dyDescent="0.3">
      <c r="A179" s="51">
        <v>0</v>
      </c>
      <c r="B179" s="29" t="s">
        <v>11</v>
      </c>
    </row>
    <row r="180" spans="1:17" x14ac:dyDescent="0.3">
      <c r="A180" s="51">
        <v>0</v>
      </c>
      <c r="B180" s="29" t="s">
        <v>11</v>
      </c>
      <c r="D180" s="51"/>
    </row>
    <row r="181" spans="1:17" x14ac:dyDescent="0.3">
      <c r="D181" s="51"/>
    </row>
    <row r="182" spans="1:17" x14ac:dyDescent="0.3">
      <c r="D182" s="51"/>
    </row>
    <row r="183" spans="1:17" x14ac:dyDescent="0.3">
      <c r="D183" s="51"/>
    </row>
  </sheetData>
  <autoFilter ref="A6:R172"/>
  <mergeCells count="9">
    <mergeCell ref="P1:Q1"/>
    <mergeCell ref="P2:Q2"/>
    <mergeCell ref="P3:Q3"/>
    <mergeCell ref="P4:Q4"/>
    <mergeCell ref="A5:A6"/>
    <mergeCell ref="B5:G5"/>
    <mergeCell ref="H5:I5"/>
    <mergeCell ref="J5:O5"/>
    <mergeCell ref="P5:Q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fitToHeight="1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2"/>
  <sheetViews>
    <sheetView topLeftCell="C1" workbookViewId="0">
      <selection activeCell="H11" sqref="H11"/>
    </sheetView>
  </sheetViews>
  <sheetFormatPr defaultRowHeight="12.9" x14ac:dyDescent="0.25"/>
  <cols>
    <col min="1" max="1" width="32.453125" customWidth="1"/>
    <col min="2" max="2" width="4.453125" customWidth="1"/>
    <col min="3" max="3" width="5.7265625" customWidth="1"/>
    <col min="4" max="4" width="10.1796875" customWidth="1"/>
    <col min="5" max="5" width="5.1796875" customWidth="1"/>
    <col min="6" max="6" width="4.453125" customWidth="1"/>
    <col min="7" max="7" width="5.54296875" customWidth="1"/>
    <col min="8" max="8" width="26.7265625" customWidth="1"/>
    <col min="10" max="10" width="4.54296875" customWidth="1"/>
    <col min="11" max="11" width="5.1796875" customWidth="1"/>
    <col min="12" max="12" width="12.1796875" customWidth="1"/>
    <col min="13" max="14" width="6.453125" customWidth="1"/>
    <col min="15" max="15" width="6.54296875" customWidth="1"/>
    <col min="16" max="16" width="24.26953125" customWidth="1"/>
  </cols>
  <sheetData>
    <row r="1" spans="1:17" x14ac:dyDescent="0.25">
      <c r="P1" s="113" t="s">
        <v>12</v>
      </c>
      <c r="Q1" s="113"/>
    </row>
    <row r="2" spans="1:17" x14ac:dyDescent="0.25">
      <c r="P2" s="113" t="s">
        <v>36</v>
      </c>
      <c r="Q2" s="113"/>
    </row>
    <row r="3" spans="1:17" x14ac:dyDescent="0.25">
      <c r="P3" s="113" t="s">
        <v>10</v>
      </c>
      <c r="Q3" s="113"/>
    </row>
    <row r="4" spans="1:17" x14ac:dyDescent="0.25">
      <c r="P4" s="114" t="s">
        <v>362</v>
      </c>
      <c r="Q4" s="114"/>
    </row>
    <row r="5" spans="1:17" x14ac:dyDescent="0.25">
      <c r="A5" s="115" t="s">
        <v>24</v>
      </c>
      <c r="B5" s="116" t="s">
        <v>14</v>
      </c>
      <c r="C5" s="116"/>
      <c r="D5" s="116"/>
      <c r="E5" s="116"/>
      <c r="F5" s="116"/>
      <c r="G5" s="116"/>
      <c r="H5" s="117" t="s">
        <v>6</v>
      </c>
      <c r="I5" s="118"/>
      <c r="J5" s="116" t="s">
        <v>14</v>
      </c>
      <c r="K5" s="116"/>
      <c r="L5" s="116"/>
      <c r="M5" s="116"/>
      <c r="N5" s="116"/>
      <c r="O5" s="116"/>
      <c r="P5" s="119" t="s">
        <v>7</v>
      </c>
      <c r="Q5" s="119"/>
    </row>
    <row r="6" spans="1:17" ht="70.95" x14ac:dyDescent="0.25">
      <c r="A6" s="115"/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84" t="s">
        <v>23</v>
      </c>
      <c r="I6" s="85" t="s">
        <v>2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84" t="s">
        <v>23</v>
      </c>
      <c r="Q6" s="85" t="s">
        <v>2</v>
      </c>
    </row>
    <row r="7" spans="1:17" ht="64.5" x14ac:dyDescent="0.25">
      <c r="A7" s="11" t="s">
        <v>269</v>
      </c>
      <c r="B7" s="46">
        <v>400</v>
      </c>
      <c r="C7" s="46" t="s">
        <v>25</v>
      </c>
      <c r="D7" s="46" t="s">
        <v>76</v>
      </c>
      <c r="E7" s="46" t="s">
        <v>46</v>
      </c>
      <c r="F7" s="46" t="s">
        <v>47</v>
      </c>
      <c r="G7" s="46" t="s">
        <v>100</v>
      </c>
      <c r="H7" s="25" t="s">
        <v>188</v>
      </c>
      <c r="I7" s="23">
        <v>237921</v>
      </c>
      <c r="J7" s="11"/>
      <c r="K7" s="11"/>
      <c r="L7" s="11"/>
      <c r="M7" s="11"/>
      <c r="N7" s="11"/>
      <c r="O7" s="11"/>
      <c r="P7" s="47" t="s">
        <v>11</v>
      </c>
      <c r="Q7" s="23"/>
    </row>
    <row r="8" spans="1:17" ht="64.5" x14ac:dyDescent="0.25">
      <c r="A8" s="11" t="s">
        <v>269</v>
      </c>
      <c r="B8" s="46">
        <v>400</v>
      </c>
      <c r="C8" s="46" t="s">
        <v>25</v>
      </c>
      <c r="D8" s="46" t="s">
        <v>76</v>
      </c>
      <c r="E8" s="46" t="s">
        <v>69</v>
      </c>
      <c r="F8" s="46" t="s">
        <v>48</v>
      </c>
      <c r="G8" s="46" t="s">
        <v>100</v>
      </c>
      <c r="H8" s="25" t="s">
        <v>188</v>
      </c>
      <c r="I8" s="23">
        <v>71852</v>
      </c>
      <c r="J8" s="11"/>
      <c r="K8" s="11"/>
      <c r="L8" s="11"/>
      <c r="M8" s="11"/>
      <c r="N8" s="11"/>
      <c r="O8" s="11"/>
      <c r="P8" s="11"/>
      <c r="Q8" s="23"/>
    </row>
    <row r="9" spans="1:17" ht="51.6" x14ac:dyDescent="0.25">
      <c r="A9" s="11" t="s">
        <v>269</v>
      </c>
      <c r="B9" s="11"/>
      <c r="C9" s="11"/>
      <c r="D9" s="11"/>
      <c r="E9" s="11"/>
      <c r="F9" s="11"/>
      <c r="G9" s="11"/>
      <c r="H9" s="11"/>
      <c r="I9" s="23"/>
      <c r="J9" s="46" t="s">
        <v>4</v>
      </c>
      <c r="K9" s="46" t="s">
        <v>25</v>
      </c>
      <c r="L9" s="46" t="s">
        <v>76</v>
      </c>
      <c r="M9" s="46" t="s">
        <v>69</v>
      </c>
      <c r="N9" s="46" t="s">
        <v>48</v>
      </c>
      <c r="O9" s="46" t="s">
        <v>100</v>
      </c>
      <c r="P9" s="47" t="s">
        <v>270</v>
      </c>
      <c r="Q9" s="23">
        <v>42682</v>
      </c>
    </row>
    <row r="10" spans="1:17" x14ac:dyDescent="0.25">
      <c r="A10" s="8"/>
      <c r="B10" s="46"/>
      <c r="C10" s="46"/>
      <c r="D10" s="46"/>
      <c r="E10" s="46"/>
      <c r="F10" s="46"/>
      <c r="G10" s="46"/>
      <c r="H10" s="47"/>
      <c r="I10" s="23"/>
      <c r="J10" s="46"/>
      <c r="K10" s="46"/>
      <c r="L10" s="46"/>
      <c r="M10" s="46"/>
      <c r="N10" s="46"/>
      <c r="O10" s="46"/>
      <c r="P10" s="11"/>
      <c r="Q10" s="23"/>
    </row>
    <row r="11" spans="1:17" x14ac:dyDescent="0.25">
      <c r="A11" s="8"/>
      <c r="B11" s="46"/>
      <c r="C11" s="46"/>
      <c r="D11" s="46"/>
      <c r="E11" s="46"/>
      <c r="F11" s="46"/>
      <c r="G11" s="46"/>
      <c r="H11" s="47"/>
      <c r="I11" s="23"/>
      <c r="J11" s="46"/>
      <c r="K11" s="46"/>
      <c r="L11" s="46"/>
      <c r="M11" s="46"/>
      <c r="N11" s="46"/>
      <c r="O11" s="46"/>
      <c r="P11" s="11"/>
      <c r="Q11" s="23"/>
    </row>
    <row r="12" spans="1:17" x14ac:dyDescent="0.25">
      <c r="A12" s="8"/>
      <c r="B12" s="46"/>
      <c r="C12" s="46"/>
      <c r="D12" s="46"/>
      <c r="E12" s="46"/>
      <c r="F12" s="46"/>
      <c r="G12" s="46"/>
      <c r="H12" s="47"/>
      <c r="I12" s="23"/>
      <c r="J12" s="46"/>
      <c r="K12" s="46"/>
      <c r="L12" s="46"/>
      <c r="M12" s="46"/>
      <c r="N12" s="46"/>
      <c r="O12" s="46"/>
      <c r="P12" s="11"/>
      <c r="Q12" s="23"/>
    </row>
    <row r="13" spans="1:17" x14ac:dyDescent="0.25">
      <c r="A13" s="8"/>
      <c r="B13" s="46"/>
      <c r="C13" s="46"/>
      <c r="D13" s="46"/>
      <c r="E13" s="46"/>
      <c r="F13" s="46"/>
      <c r="G13" s="46"/>
      <c r="H13" s="47"/>
      <c r="I13" s="23"/>
      <c r="J13" s="46"/>
      <c r="K13" s="46"/>
      <c r="L13" s="46"/>
      <c r="M13" s="46"/>
      <c r="N13" s="46"/>
      <c r="O13" s="46"/>
      <c r="P13" s="11"/>
      <c r="Q13" s="23"/>
    </row>
    <row r="14" spans="1:17" x14ac:dyDescent="0.25">
      <c r="A14" s="8"/>
      <c r="B14" s="46"/>
      <c r="C14" s="46"/>
      <c r="D14" s="46"/>
      <c r="E14" s="46"/>
      <c r="F14" s="46"/>
      <c r="G14" s="46"/>
      <c r="H14" s="47"/>
      <c r="I14" s="23"/>
      <c r="J14" s="46"/>
      <c r="K14" s="46"/>
      <c r="L14" s="46"/>
      <c r="M14" s="46"/>
      <c r="N14" s="46"/>
      <c r="O14" s="46"/>
      <c r="P14" s="11"/>
      <c r="Q14" s="23"/>
    </row>
    <row r="15" spans="1:17" x14ac:dyDescent="0.25">
      <c r="A15" s="8"/>
      <c r="B15" s="46"/>
      <c r="C15" s="46"/>
      <c r="D15" s="46"/>
      <c r="E15" s="46"/>
      <c r="F15" s="46"/>
      <c r="G15" s="46"/>
      <c r="H15" s="47"/>
      <c r="I15" s="23"/>
      <c r="J15" s="46"/>
      <c r="K15" s="46"/>
      <c r="L15" s="46"/>
      <c r="M15" s="46"/>
      <c r="N15" s="46"/>
      <c r="O15" s="46"/>
      <c r="P15" s="11"/>
      <c r="Q15" s="23"/>
    </row>
    <row r="16" spans="1:17" x14ac:dyDescent="0.25">
      <c r="A16" s="8"/>
      <c r="B16" s="46"/>
      <c r="C16" s="46"/>
      <c r="D16" s="46"/>
      <c r="E16" s="46"/>
      <c r="F16" s="46"/>
      <c r="G16" s="46"/>
      <c r="H16" s="47"/>
      <c r="I16" s="23"/>
      <c r="J16" s="46"/>
      <c r="K16" s="46"/>
      <c r="L16" s="46"/>
      <c r="M16" s="46"/>
      <c r="N16" s="46"/>
      <c r="O16" s="46"/>
      <c r="P16" s="11"/>
      <c r="Q16" s="23"/>
    </row>
    <row r="17" spans="1:17" x14ac:dyDescent="0.25">
      <c r="A17" s="8"/>
      <c r="B17" s="46"/>
      <c r="C17" s="46"/>
      <c r="D17" s="46"/>
      <c r="E17" s="46"/>
      <c r="F17" s="46"/>
      <c r="G17" s="46"/>
      <c r="H17" s="47"/>
      <c r="I17" s="23"/>
      <c r="J17" s="46"/>
      <c r="K17" s="46"/>
      <c r="L17" s="46"/>
      <c r="M17" s="46"/>
      <c r="N17" s="46"/>
      <c r="O17" s="46"/>
      <c r="P17" s="11"/>
      <c r="Q17" s="23"/>
    </row>
    <row r="18" spans="1:17" x14ac:dyDescent="0.25">
      <c r="A18" s="8"/>
      <c r="B18" s="46"/>
      <c r="C18" s="46"/>
      <c r="D18" s="46"/>
      <c r="E18" s="46"/>
      <c r="F18" s="46"/>
      <c r="G18" s="46"/>
      <c r="H18" s="47"/>
      <c r="I18" s="23"/>
      <c r="J18" s="46"/>
      <c r="K18" s="46"/>
      <c r="L18" s="46"/>
      <c r="M18" s="46"/>
      <c r="N18" s="46"/>
      <c r="O18" s="46"/>
      <c r="P18" s="11"/>
      <c r="Q18" s="23"/>
    </row>
    <row r="19" spans="1:17" x14ac:dyDescent="0.25">
      <c r="A19" s="8"/>
      <c r="B19" s="46"/>
      <c r="C19" s="46"/>
      <c r="D19" s="46"/>
      <c r="E19" s="46"/>
      <c r="F19" s="46"/>
      <c r="G19" s="46"/>
      <c r="H19" s="47"/>
      <c r="I19" s="23"/>
      <c r="J19" s="46"/>
      <c r="K19" s="46"/>
      <c r="L19" s="46"/>
      <c r="M19" s="46"/>
      <c r="N19" s="46"/>
      <c r="O19" s="46"/>
      <c r="P19" s="11"/>
      <c r="Q19" s="23"/>
    </row>
    <row r="20" spans="1:17" ht="14" x14ac:dyDescent="0.3">
      <c r="A20" s="22" t="s">
        <v>79</v>
      </c>
      <c r="B20" s="22"/>
      <c r="C20" s="22"/>
      <c r="D20" s="22"/>
      <c r="E20" s="22"/>
      <c r="F20" s="22"/>
      <c r="G20" s="22"/>
      <c r="H20" s="22"/>
      <c r="I20" s="24">
        <f>SUM(I7:I19)</f>
        <v>309773</v>
      </c>
      <c r="J20" s="48"/>
      <c r="K20" s="48"/>
      <c r="L20" s="48"/>
      <c r="M20" s="48"/>
      <c r="N20" s="48"/>
      <c r="O20" s="48"/>
      <c r="P20" s="22"/>
      <c r="Q20" s="24">
        <f>SUM(Q7:Q19)</f>
        <v>42682</v>
      </c>
    </row>
    <row r="21" spans="1:17" x14ac:dyDescent="0.25">
      <c r="Q21" s="7"/>
    </row>
    <row r="22" spans="1:17" x14ac:dyDescent="0.25">
      <c r="A22" t="s">
        <v>155</v>
      </c>
      <c r="C22" t="s">
        <v>363</v>
      </c>
      <c r="Q22" s="7">
        <f>I20-Q20</f>
        <v>267091</v>
      </c>
    </row>
  </sheetData>
  <mergeCells count="9">
    <mergeCell ref="P1:Q1"/>
    <mergeCell ref="P2:Q2"/>
    <mergeCell ref="P3:Q3"/>
    <mergeCell ref="P4:Q4"/>
    <mergeCell ref="A5:A6"/>
    <mergeCell ref="B5:G5"/>
    <mergeCell ref="H5:I5"/>
    <mergeCell ref="J5:O5"/>
    <mergeCell ref="P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0"/>
  <sheetViews>
    <sheetView zoomScaleNormal="100" workbookViewId="0">
      <selection activeCell="G18" sqref="G18"/>
    </sheetView>
  </sheetViews>
  <sheetFormatPr defaultRowHeight="12.9" x14ac:dyDescent="0.25"/>
  <cols>
    <col min="1" max="1" width="26.453125" customWidth="1"/>
    <col min="2" max="3" width="4.36328125" customWidth="1"/>
    <col min="4" max="4" width="9.90625" customWidth="1"/>
    <col min="5" max="7" width="4.36328125" customWidth="1"/>
    <col min="8" max="8" width="26.08984375" customWidth="1"/>
    <col min="9" max="9" width="14.453125" customWidth="1"/>
    <col min="10" max="10" width="4.1796875" customWidth="1"/>
    <col min="11" max="11" width="4.81640625" customWidth="1"/>
    <col min="12" max="12" width="11.7265625" customWidth="1"/>
    <col min="13" max="13" width="4" customWidth="1"/>
    <col min="14" max="14" width="4.54296875" customWidth="1"/>
    <col min="15" max="15" width="3" customWidth="1"/>
    <col min="16" max="16" width="30.453125" customWidth="1"/>
    <col min="17" max="17" width="10.1796875" customWidth="1"/>
  </cols>
  <sheetData>
    <row r="1" spans="1:17" x14ac:dyDescent="0.25">
      <c r="J1" s="123"/>
      <c r="K1" s="123"/>
      <c r="L1" s="123"/>
      <c r="M1" s="123"/>
      <c r="N1" s="123"/>
      <c r="O1" s="123"/>
      <c r="P1" s="113" t="s">
        <v>35</v>
      </c>
      <c r="Q1" s="113"/>
    </row>
    <row r="2" spans="1:17" x14ac:dyDescent="0.25">
      <c r="J2" s="123"/>
      <c r="K2" s="123"/>
      <c r="L2" s="123"/>
      <c r="M2" s="123"/>
      <c r="N2" s="123"/>
      <c r="O2" s="123"/>
      <c r="P2" s="113" t="s">
        <v>36</v>
      </c>
      <c r="Q2" s="113"/>
    </row>
    <row r="3" spans="1:17" x14ac:dyDescent="0.25">
      <c r="A3" t="s">
        <v>11</v>
      </c>
      <c r="J3" s="123"/>
      <c r="K3" s="123"/>
      <c r="L3" s="123"/>
      <c r="M3" s="123"/>
      <c r="N3" s="123"/>
      <c r="O3" s="123"/>
      <c r="P3" s="113" t="s">
        <v>10</v>
      </c>
      <c r="Q3" s="113"/>
    </row>
    <row r="4" spans="1:17" x14ac:dyDescent="0.25">
      <c r="J4" s="120"/>
      <c r="K4" s="120"/>
      <c r="L4" s="120"/>
      <c r="M4" s="120"/>
      <c r="N4" s="120"/>
      <c r="O4" s="120"/>
      <c r="P4" s="113" t="s">
        <v>364</v>
      </c>
      <c r="Q4" s="113"/>
    </row>
    <row r="5" spans="1:17" x14ac:dyDescent="0.25">
      <c r="J5" s="86"/>
      <c r="K5" s="86"/>
      <c r="L5" s="86"/>
      <c r="M5" s="86"/>
      <c r="N5" s="86"/>
      <c r="O5" s="86"/>
      <c r="P5" s="83"/>
      <c r="Q5" s="83"/>
    </row>
    <row r="6" spans="1:17" x14ac:dyDescent="0.25">
      <c r="A6" s="123" t="s">
        <v>184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83"/>
    </row>
    <row r="7" spans="1:17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83"/>
    </row>
    <row r="8" spans="1:17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83"/>
    </row>
    <row r="9" spans="1:17" x14ac:dyDescent="0.25">
      <c r="J9" s="86"/>
      <c r="K9" s="86"/>
      <c r="L9" s="86"/>
      <c r="M9" s="86"/>
      <c r="N9" s="86"/>
      <c r="O9" s="86"/>
      <c r="P9" s="83"/>
      <c r="Q9" s="83"/>
    </row>
    <row r="10" spans="1:17" x14ac:dyDescent="0.25">
      <c r="P10" s="121"/>
      <c r="Q10" s="121"/>
    </row>
    <row r="11" spans="1:17" x14ac:dyDescent="0.25">
      <c r="A11" s="122" t="s">
        <v>24</v>
      </c>
      <c r="B11" s="116" t="s">
        <v>14</v>
      </c>
      <c r="C11" s="116"/>
      <c r="D11" s="116"/>
      <c r="E11" s="116"/>
      <c r="F11" s="116"/>
      <c r="G11" s="116"/>
      <c r="H11" s="119" t="s">
        <v>300</v>
      </c>
      <c r="I11" s="119"/>
      <c r="J11" s="116" t="s">
        <v>14</v>
      </c>
      <c r="K11" s="116"/>
      <c r="L11" s="116"/>
      <c r="M11" s="116"/>
      <c r="N11" s="116"/>
      <c r="O11" s="116"/>
      <c r="P11" s="119" t="s">
        <v>7</v>
      </c>
      <c r="Q11" s="119"/>
    </row>
    <row r="12" spans="1:17" ht="59.1" x14ac:dyDescent="0.25">
      <c r="A12" s="122"/>
      <c r="B12" s="4" t="s">
        <v>15</v>
      </c>
      <c r="C12" s="4" t="s">
        <v>16</v>
      </c>
      <c r="D12" s="4" t="s">
        <v>17</v>
      </c>
      <c r="E12" s="4" t="s">
        <v>18</v>
      </c>
      <c r="F12" s="4" t="s">
        <v>74</v>
      </c>
      <c r="G12" s="4" t="s">
        <v>20</v>
      </c>
      <c r="H12" s="84" t="s">
        <v>23</v>
      </c>
      <c r="I12" s="85" t="s">
        <v>2</v>
      </c>
      <c r="J12" s="4" t="s">
        <v>15</v>
      </c>
      <c r="K12" s="4" t="s">
        <v>16</v>
      </c>
      <c r="L12" s="4" t="s">
        <v>17</v>
      </c>
      <c r="M12" s="4" t="s">
        <v>18</v>
      </c>
      <c r="N12" s="4" t="s">
        <v>74</v>
      </c>
      <c r="O12" s="4" t="s">
        <v>20</v>
      </c>
      <c r="P12" s="84" t="s">
        <v>23</v>
      </c>
      <c r="Q12" s="85" t="s">
        <v>2</v>
      </c>
    </row>
    <row r="13" spans="1:17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4"/>
      <c r="K13" s="4"/>
      <c r="L13" s="4"/>
      <c r="M13" s="4"/>
      <c r="N13" s="4"/>
      <c r="O13" s="4"/>
      <c r="P13" s="84"/>
      <c r="Q13" s="85"/>
    </row>
    <row r="14" spans="1:17" ht="23.65" x14ac:dyDescent="0.25">
      <c r="A14" s="10" t="s">
        <v>231</v>
      </c>
      <c r="B14" s="10"/>
      <c r="C14" s="10"/>
      <c r="D14" s="10"/>
      <c r="E14" s="10"/>
      <c r="F14" s="10"/>
      <c r="G14" s="10"/>
      <c r="H14" s="10"/>
      <c r="I14" s="76"/>
      <c r="J14" s="40" t="s">
        <v>55</v>
      </c>
      <c r="K14" s="40" t="s">
        <v>30</v>
      </c>
      <c r="L14" s="40" t="s">
        <v>185</v>
      </c>
      <c r="M14" s="40" t="s">
        <v>112</v>
      </c>
      <c r="N14" s="10">
        <v>251</v>
      </c>
      <c r="O14" s="40"/>
      <c r="P14" s="10" t="s">
        <v>271</v>
      </c>
      <c r="Q14" s="35">
        <v>300000</v>
      </c>
    </row>
    <row r="15" spans="1:17" ht="23.65" x14ac:dyDescent="0.25">
      <c r="A15" s="10" t="s">
        <v>287</v>
      </c>
      <c r="B15" s="10"/>
      <c r="C15" s="10"/>
      <c r="D15" s="10"/>
      <c r="E15" s="10"/>
      <c r="F15" s="10"/>
      <c r="G15" s="10"/>
      <c r="H15" s="10"/>
      <c r="I15" s="76"/>
      <c r="J15" s="40" t="s">
        <v>55</v>
      </c>
      <c r="K15" s="40" t="s">
        <v>30</v>
      </c>
      <c r="L15" s="40" t="s">
        <v>185</v>
      </c>
      <c r="M15" s="40" t="s">
        <v>112</v>
      </c>
      <c r="N15" s="10">
        <v>251</v>
      </c>
      <c r="O15" s="40"/>
      <c r="P15" s="10" t="s">
        <v>288</v>
      </c>
      <c r="Q15" s="35">
        <v>800000</v>
      </c>
    </row>
    <row r="16" spans="1:17" ht="23.65" x14ac:dyDescent="0.25">
      <c r="A16" s="10" t="s">
        <v>289</v>
      </c>
      <c r="B16" s="10"/>
      <c r="C16" s="10"/>
      <c r="D16" s="10"/>
      <c r="E16" s="10"/>
      <c r="F16" s="10"/>
      <c r="G16" s="10"/>
      <c r="H16" s="10"/>
      <c r="I16" s="76"/>
      <c r="J16" s="40" t="s">
        <v>55</v>
      </c>
      <c r="K16" s="40" t="s">
        <v>30</v>
      </c>
      <c r="L16" s="40" t="s">
        <v>185</v>
      </c>
      <c r="M16" s="40" t="s">
        <v>290</v>
      </c>
      <c r="N16" s="10">
        <v>251</v>
      </c>
      <c r="O16" s="40"/>
      <c r="P16" s="10" t="s">
        <v>299</v>
      </c>
      <c r="Q16" s="35">
        <v>500000</v>
      </c>
    </row>
    <row r="17" spans="1:17" ht="23.65" x14ac:dyDescent="0.25">
      <c r="A17" s="10" t="s">
        <v>291</v>
      </c>
      <c r="B17" s="10"/>
      <c r="C17" s="10"/>
      <c r="D17" s="10"/>
      <c r="E17" s="10"/>
      <c r="F17" s="10"/>
      <c r="G17" s="10"/>
      <c r="H17" s="10"/>
      <c r="I17" s="76"/>
      <c r="J17" s="40" t="s">
        <v>55</v>
      </c>
      <c r="K17" s="40" t="s">
        <v>30</v>
      </c>
      <c r="L17" s="40" t="s">
        <v>185</v>
      </c>
      <c r="M17" s="40" t="s">
        <v>290</v>
      </c>
      <c r="N17" s="10">
        <v>251</v>
      </c>
      <c r="O17" s="40"/>
      <c r="P17" s="10" t="s">
        <v>292</v>
      </c>
      <c r="Q17" s="35">
        <v>500000</v>
      </c>
    </row>
    <row r="18" spans="1:17" ht="23.65" x14ac:dyDescent="0.25">
      <c r="A18" s="10" t="s">
        <v>293</v>
      </c>
      <c r="B18" s="10"/>
      <c r="C18" s="10"/>
      <c r="D18" s="10"/>
      <c r="E18" s="10"/>
      <c r="F18" s="10"/>
      <c r="G18" s="10"/>
      <c r="H18" s="10"/>
      <c r="I18" s="76"/>
      <c r="J18" s="40" t="s">
        <v>55</v>
      </c>
      <c r="K18" s="40" t="s">
        <v>30</v>
      </c>
      <c r="L18" s="40" t="s">
        <v>185</v>
      </c>
      <c r="M18" s="40" t="s">
        <v>290</v>
      </c>
      <c r="N18" s="10">
        <v>251</v>
      </c>
      <c r="O18" s="40"/>
      <c r="P18" s="10" t="s">
        <v>294</v>
      </c>
      <c r="Q18" s="35">
        <v>300000</v>
      </c>
    </row>
    <row r="19" spans="1:17" ht="23.65" x14ac:dyDescent="0.25">
      <c r="A19" s="10" t="s">
        <v>156</v>
      </c>
      <c r="B19" s="10"/>
      <c r="C19" s="10"/>
      <c r="D19" s="10"/>
      <c r="E19" s="10"/>
      <c r="F19" s="10"/>
      <c r="G19" s="10"/>
      <c r="H19" s="10"/>
      <c r="I19" s="76"/>
      <c r="J19" s="40" t="s">
        <v>55</v>
      </c>
      <c r="K19" s="40" t="s">
        <v>30</v>
      </c>
      <c r="L19" s="40" t="s">
        <v>185</v>
      </c>
      <c r="M19" s="40" t="s">
        <v>81</v>
      </c>
      <c r="N19" s="10">
        <v>241</v>
      </c>
      <c r="O19" s="10"/>
      <c r="P19" s="10" t="s">
        <v>297</v>
      </c>
      <c r="Q19" s="35">
        <v>200000</v>
      </c>
    </row>
    <row r="20" spans="1:17" ht="26.9" x14ac:dyDescent="0.3">
      <c r="A20" s="10" t="s">
        <v>156</v>
      </c>
      <c r="B20" s="40" t="s">
        <v>55</v>
      </c>
      <c r="C20" s="40" t="s">
        <v>30</v>
      </c>
      <c r="D20" s="40" t="s">
        <v>185</v>
      </c>
      <c r="E20" s="40" t="s">
        <v>81</v>
      </c>
      <c r="F20" s="10">
        <v>241</v>
      </c>
      <c r="G20" s="10"/>
      <c r="H20" s="79" t="s">
        <v>303</v>
      </c>
      <c r="I20" s="76">
        <v>2130000</v>
      </c>
      <c r="J20" s="40"/>
      <c r="K20" s="40"/>
      <c r="L20" s="40"/>
      <c r="M20" s="40"/>
      <c r="N20" s="10"/>
      <c r="O20" s="10"/>
      <c r="P20" s="10"/>
      <c r="Q20" s="35"/>
    </row>
    <row r="21" spans="1:17" ht="26.9" x14ac:dyDescent="0.3">
      <c r="A21" s="10" t="s">
        <v>156</v>
      </c>
      <c r="B21" s="40" t="s">
        <v>55</v>
      </c>
      <c r="C21" s="40" t="s">
        <v>30</v>
      </c>
      <c r="D21" s="40" t="s">
        <v>185</v>
      </c>
      <c r="E21" s="40" t="s">
        <v>81</v>
      </c>
      <c r="F21" s="10">
        <v>241</v>
      </c>
      <c r="G21" s="10"/>
      <c r="H21" s="79" t="s">
        <v>302</v>
      </c>
      <c r="I21" s="76">
        <v>670000</v>
      </c>
      <c r="J21" s="40"/>
      <c r="K21" s="40"/>
      <c r="L21" s="40"/>
      <c r="M21" s="40"/>
      <c r="N21" s="10"/>
      <c r="O21" s="10"/>
      <c r="P21" s="10"/>
      <c r="Q21" s="35"/>
    </row>
    <row r="22" spans="1:17" ht="40.299999999999997" x14ac:dyDescent="0.3">
      <c r="A22" s="10" t="s">
        <v>156</v>
      </c>
      <c r="B22" s="40" t="s">
        <v>55</v>
      </c>
      <c r="C22" s="40" t="s">
        <v>30</v>
      </c>
      <c r="D22" s="40" t="s">
        <v>185</v>
      </c>
      <c r="E22" s="40" t="s">
        <v>81</v>
      </c>
      <c r="F22" s="10">
        <v>241</v>
      </c>
      <c r="G22" s="10"/>
      <c r="H22" s="79" t="s">
        <v>304</v>
      </c>
      <c r="I22" s="76">
        <v>669000</v>
      </c>
      <c r="J22" s="40"/>
      <c r="K22" s="40"/>
      <c r="L22" s="40"/>
      <c r="M22" s="40"/>
      <c r="N22" s="10"/>
      <c r="O22" s="10"/>
      <c r="P22" s="10"/>
      <c r="Q22" s="35"/>
    </row>
    <row r="23" spans="1:17" ht="35.5" x14ac:dyDescent="0.25">
      <c r="A23" s="10" t="s">
        <v>156</v>
      </c>
      <c r="B23" s="10"/>
      <c r="C23" s="10"/>
      <c r="D23" s="10"/>
      <c r="E23" s="10"/>
      <c r="F23" s="10"/>
      <c r="G23" s="10"/>
      <c r="H23" s="10"/>
      <c r="I23" s="76"/>
      <c r="J23" s="40" t="s">
        <v>55</v>
      </c>
      <c r="K23" s="40" t="s">
        <v>30</v>
      </c>
      <c r="L23" s="40" t="s">
        <v>185</v>
      </c>
      <c r="M23" s="40" t="s">
        <v>81</v>
      </c>
      <c r="N23" s="10">
        <v>241</v>
      </c>
      <c r="O23" s="10"/>
      <c r="P23" s="10" t="s">
        <v>298</v>
      </c>
      <c r="Q23" s="35">
        <v>500000</v>
      </c>
    </row>
    <row r="24" spans="1:17" ht="23.65" x14ac:dyDescent="0.25">
      <c r="A24" s="10" t="s">
        <v>156</v>
      </c>
      <c r="B24" s="10"/>
      <c r="C24" s="10"/>
      <c r="D24" s="10"/>
      <c r="E24" s="10"/>
      <c r="F24" s="10"/>
      <c r="G24" s="10"/>
      <c r="H24" s="10"/>
      <c r="I24" s="76"/>
      <c r="J24" s="40" t="s">
        <v>55</v>
      </c>
      <c r="K24" s="40" t="s">
        <v>30</v>
      </c>
      <c r="L24" s="40" t="s">
        <v>185</v>
      </c>
      <c r="M24" s="40" t="s">
        <v>81</v>
      </c>
      <c r="N24" s="10">
        <v>241</v>
      </c>
      <c r="O24" s="10"/>
      <c r="P24" s="10" t="s">
        <v>295</v>
      </c>
      <c r="Q24" s="35">
        <v>2000000</v>
      </c>
    </row>
    <row r="25" spans="1:17" ht="23.65" x14ac:dyDescent="0.25">
      <c r="A25" s="10" t="s">
        <v>156</v>
      </c>
      <c r="B25" s="10"/>
      <c r="C25" s="10"/>
      <c r="D25" s="10"/>
      <c r="E25" s="10"/>
      <c r="F25" s="10"/>
      <c r="G25" s="10"/>
      <c r="H25" s="10"/>
      <c r="I25" s="76"/>
      <c r="J25" s="40" t="s">
        <v>55</v>
      </c>
      <c r="K25" s="40" t="s">
        <v>30</v>
      </c>
      <c r="L25" s="40" t="s">
        <v>185</v>
      </c>
      <c r="M25" s="40" t="s">
        <v>81</v>
      </c>
      <c r="N25" s="10">
        <v>241</v>
      </c>
      <c r="O25" s="10"/>
      <c r="P25" s="10" t="s">
        <v>296</v>
      </c>
      <c r="Q25" s="35">
        <v>389000</v>
      </c>
    </row>
    <row r="26" spans="1:17" x14ac:dyDescent="0.25">
      <c r="A26" s="49" t="s">
        <v>3</v>
      </c>
      <c r="B26" s="49"/>
      <c r="C26" s="49"/>
      <c r="D26" s="49"/>
      <c r="E26" s="49"/>
      <c r="F26" s="49"/>
      <c r="G26" s="49"/>
      <c r="H26" s="49"/>
      <c r="I26" s="77">
        <f>SUM(I14:I25)</f>
        <v>3469000</v>
      </c>
      <c r="J26" s="5"/>
      <c r="K26" s="5"/>
      <c r="L26" s="5"/>
      <c r="M26" s="5"/>
      <c r="N26" s="5"/>
      <c r="O26" s="5"/>
      <c r="P26" s="5" t="s">
        <v>11</v>
      </c>
      <c r="Q26" s="5">
        <f>SUM(Q14:Q25)</f>
        <v>5489000</v>
      </c>
    </row>
    <row r="27" spans="1:17" x14ac:dyDescent="0.25">
      <c r="P27" s="6" t="s">
        <v>11</v>
      </c>
      <c r="Q27" s="9" t="s">
        <v>11</v>
      </c>
    </row>
    <row r="28" spans="1:17" x14ac:dyDescent="0.25">
      <c r="A28" s="78">
        <v>2020000</v>
      </c>
      <c r="B28" s="78" t="s">
        <v>301</v>
      </c>
      <c r="C28" s="78"/>
      <c r="D28" s="78"/>
      <c r="E28" s="78"/>
      <c r="F28" s="78"/>
      <c r="G28" s="78"/>
      <c r="H28" s="78"/>
      <c r="I28" s="78"/>
      <c r="P28" s="50" t="s">
        <v>155</v>
      </c>
      <c r="Q28" s="21">
        <f>A28+I26-Q26</f>
        <v>0</v>
      </c>
    </row>
    <row r="29" spans="1:17" x14ac:dyDescent="0.25">
      <c r="A29" s="75"/>
      <c r="B29" s="75"/>
      <c r="C29" s="75"/>
      <c r="D29" s="75"/>
      <c r="E29" s="75"/>
      <c r="F29" s="75"/>
      <c r="G29" s="75"/>
      <c r="H29" s="75"/>
      <c r="I29" s="75"/>
      <c r="Q29" s="21"/>
    </row>
    <row r="30" spans="1:17" x14ac:dyDescent="0.25">
      <c r="A30" s="75" t="s">
        <v>11</v>
      </c>
      <c r="B30" s="75"/>
      <c r="C30" s="75"/>
      <c r="D30" s="75"/>
      <c r="E30" s="75"/>
      <c r="F30" s="75"/>
      <c r="G30" s="75"/>
      <c r="H30" s="75"/>
      <c r="I30" s="75"/>
    </row>
  </sheetData>
  <autoFilter ref="A13:Q30"/>
  <mergeCells count="17">
    <mergeCell ref="J1:O1"/>
    <mergeCell ref="P1:Q1"/>
    <mergeCell ref="J2:O2"/>
    <mergeCell ref="P2:Q2"/>
    <mergeCell ref="J3:O3"/>
    <mergeCell ref="P3:Q3"/>
    <mergeCell ref="J4:O4"/>
    <mergeCell ref="P4:Q4"/>
    <mergeCell ref="P10:Q10"/>
    <mergeCell ref="A11:A12"/>
    <mergeCell ref="J11:O11"/>
    <mergeCell ref="P11:Q11"/>
    <mergeCell ref="A6:P6"/>
    <mergeCell ref="A7:P7"/>
    <mergeCell ref="A8:P8"/>
    <mergeCell ref="B11:G11"/>
    <mergeCell ref="H11:I1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" manualBreakCount="1">
    <brk id="2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Q47"/>
  <sheetViews>
    <sheetView zoomScaleNormal="100" workbookViewId="0">
      <selection activeCell="H18" sqref="H18"/>
    </sheetView>
  </sheetViews>
  <sheetFormatPr defaultRowHeight="12.9" x14ac:dyDescent="0.25"/>
  <cols>
    <col min="1" max="1" width="28" style="43" customWidth="1"/>
    <col min="2" max="2" width="3.453125" customWidth="1"/>
    <col min="3" max="3" width="4.81640625" customWidth="1"/>
    <col min="4" max="4" width="10" customWidth="1"/>
    <col min="5" max="6" width="3.90625" customWidth="1"/>
    <col min="7" max="7" width="5" customWidth="1"/>
    <col min="8" max="8" width="23.7265625" customWidth="1"/>
    <col min="9" max="9" width="8.6328125" customWidth="1"/>
    <col min="10" max="10" width="3.6328125" customWidth="1"/>
    <col min="11" max="11" width="4.7265625" customWidth="1"/>
    <col min="12" max="12" width="9.90625" customWidth="1"/>
    <col min="13" max="14" width="4" customWidth="1"/>
    <col min="15" max="15" width="6.1796875" customWidth="1"/>
    <col min="16" max="16" width="20.1796875" customWidth="1"/>
    <col min="17" max="17" width="10.08984375" customWidth="1"/>
  </cols>
  <sheetData>
    <row r="2" spans="1:17" x14ac:dyDescent="0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13" t="s">
        <v>53</v>
      </c>
      <c r="Q2" s="113"/>
    </row>
    <row r="3" spans="1:17" x14ac:dyDescent="0.25">
      <c r="P3" s="113" t="s">
        <v>36</v>
      </c>
      <c r="Q3" s="113"/>
    </row>
    <row r="4" spans="1:17" x14ac:dyDescent="0.25">
      <c r="P4" s="113" t="s">
        <v>10</v>
      </c>
      <c r="Q4" s="113"/>
    </row>
    <row r="5" spans="1:17" x14ac:dyDescent="0.25">
      <c r="P5" s="114" t="s">
        <v>365</v>
      </c>
      <c r="Q5" s="114"/>
    </row>
    <row r="6" spans="1:17" x14ac:dyDescent="0.25">
      <c r="A6" s="124" t="s">
        <v>24</v>
      </c>
      <c r="B6" s="116" t="s">
        <v>14</v>
      </c>
      <c r="C6" s="116"/>
      <c r="D6" s="116"/>
      <c r="E6" s="116"/>
      <c r="F6" s="116"/>
      <c r="G6" s="116"/>
      <c r="H6" s="117" t="s">
        <v>6</v>
      </c>
      <c r="I6" s="118"/>
      <c r="J6" s="116" t="s">
        <v>14</v>
      </c>
      <c r="K6" s="116"/>
      <c r="L6" s="116"/>
      <c r="M6" s="116"/>
      <c r="N6" s="116"/>
      <c r="O6" s="116"/>
      <c r="P6" s="119" t="s">
        <v>7</v>
      </c>
      <c r="Q6" s="119"/>
    </row>
    <row r="7" spans="1:17" ht="70.95" x14ac:dyDescent="0.25">
      <c r="A7" s="124"/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84" t="s">
        <v>23</v>
      </c>
      <c r="I7" s="85" t="s">
        <v>2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84" t="s">
        <v>23</v>
      </c>
      <c r="Q7" s="85" t="s">
        <v>2</v>
      </c>
    </row>
    <row r="8" spans="1:17" x14ac:dyDescent="0.25">
      <c r="A8" s="87"/>
      <c r="B8" s="4"/>
      <c r="C8" s="4"/>
      <c r="D8" s="4"/>
      <c r="E8" s="4"/>
      <c r="F8" s="4"/>
      <c r="G8" s="4"/>
      <c r="H8" s="84"/>
      <c r="I8" s="85"/>
      <c r="J8" s="4"/>
      <c r="K8" s="4"/>
      <c r="L8" s="4"/>
      <c r="M8" s="4"/>
      <c r="N8" s="4"/>
      <c r="O8" s="4"/>
      <c r="P8" s="84"/>
      <c r="Q8" s="85"/>
    </row>
    <row r="9" spans="1:17" ht="35.5" x14ac:dyDescent="0.3">
      <c r="A9" s="13" t="s">
        <v>144</v>
      </c>
      <c r="B9" s="54">
        <v>400</v>
      </c>
      <c r="C9" s="36" t="s">
        <v>5</v>
      </c>
      <c r="D9" s="36" t="s">
        <v>202</v>
      </c>
      <c r="E9" s="27">
        <v>244</v>
      </c>
      <c r="F9" s="27">
        <v>228</v>
      </c>
      <c r="G9" s="11"/>
      <c r="H9" s="8" t="s">
        <v>218</v>
      </c>
      <c r="I9" s="12">
        <v>80000</v>
      </c>
      <c r="J9" s="18"/>
      <c r="K9" s="16"/>
      <c r="L9" s="18"/>
      <c r="M9" s="18"/>
      <c r="N9" s="18"/>
      <c r="O9" s="15"/>
      <c r="P9" s="8"/>
      <c r="Q9" s="28"/>
    </row>
    <row r="10" spans="1:17" ht="13.45" x14ac:dyDescent="0.3">
      <c r="A10" s="13" t="s">
        <v>145</v>
      </c>
      <c r="B10" s="54">
        <v>400</v>
      </c>
      <c r="C10" s="36" t="s">
        <v>5</v>
      </c>
      <c r="D10" s="36" t="s">
        <v>202</v>
      </c>
      <c r="E10" s="27">
        <v>244</v>
      </c>
      <c r="F10" s="27">
        <v>228</v>
      </c>
      <c r="G10" s="11"/>
      <c r="H10" s="8"/>
      <c r="I10" s="12">
        <v>80000</v>
      </c>
      <c r="J10" s="18"/>
      <c r="K10" s="16"/>
      <c r="L10" s="18"/>
      <c r="M10" s="18"/>
      <c r="N10" s="18"/>
      <c r="O10" s="15"/>
      <c r="P10" s="8"/>
      <c r="Q10" s="28"/>
    </row>
    <row r="11" spans="1:17" ht="13.45" x14ac:dyDescent="0.3">
      <c r="A11" s="13" t="s">
        <v>146</v>
      </c>
      <c r="B11" s="54">
        <v>400</v>
      </c>
      <c r="C11" s="36" t="s">
        <v>5</v>
      </c>
      <c r="D11" s="36" t="s">
        <v>202</v>
      </c>
      <c r="E11" s="27">
        <v>244</v>
      </c>
      <c r="F11" s="27">
        <v>228</v>
      </c>
      <c r="G11" s="11"/>
      <c r="H11" s="8"/>
      <c r="I11" s="12">
        <v>80000</v>
      </c>
      <c r="J11" s="18"/>
      <c r="K11" s="16"/>
      <c r="L11" s="18"/>
      <c r="M11" s="18"/>
      <c r="N11" s="18"/>
      <c r="O11" s="15"/>
      <c r="P11" s="8"/>
      <c r="Q11" s="28"/>
    </row>
    <row r="12" spans="1:17" ht="13.45" x14ac:dyDescent="0.3">
      <c r="A12" s="13" t="s">
        <v>147</v>
      </c>
      <c r="B12" s="54">
        <v>400</v>
      </c>
      <c r="C12" s="36" t="s">
        <v>5</v>
      </c>
      <c r="D12" s="36" t="s">
        <v>202</v>
      </c>
      <c r="E12" s="27">
        <v>244</v>
      </c>
      <c r="F12" s="27">
        <v>228</v>
      </c>
      <c r="G12" s="11"/>
      <c r="H12" s="8"/>
      <c r="I12" s="12">
        <v>80000</v>
      </c>
      <c r="J12" s="18"/>
      <c r="K12" s="16"/>
      <c r="L12" s="18"/>
      <c r="M12" s="18"/>
      <c r="N12" s="18"/>
      <c r="O12" s="15"/>
      <c r="P12" s="8"/>
      <c r="Q12" s="28"/>
    </row>
    <row r="13" spans="1:17" ht="13.45" x14ac:dyDescent="0.3">
      <c r="A13" s="55" t="s">
        <v>148</v>
      </c>
      <c r="B13" s="54">
        <v>400</v>
      </c>
      <c r="C13" s="36" t="s">
        <v>5</v>
      </c>
      <c r="D13" s="36" t="s">
        <v>202</v>
      </c>
      <c r="E13" s="27">
        <v>244</v>
      </c>
      <c r="F13" s="27">
        <v>228</v>
      </c>
      <c r="G13" s="11"/>
      <c r="H13" s="8"/>
      <c r="I13" s="12">
        <v>80000</v>
      </c>
      <c r="J13" s="18"/>
      <c r="K13" s="16"/>
      <c r="L13" s="18"/>
      <c r="M13" s="18"/>
      <c r="N13" s="18"/>
      <c r="O13" s="15"/>
      <c r="P13" s="8"/>
      <c r="Q13" s="28"/>
    </row>
    <row r="14" spans="1:17" ht="13.45" x14ac:dyDescent="0.3">
      <c r="A14" s="26" t="s">
        <v>149</v>
      </c>
      <c r="B14" s="54">
        <v>400</v>
      </c>
      <c r="C14" s="36" t="s">
        <v>5</v>
      </c>
      <c r="D14" s="36" t="s">
        <v>202</v>
      </c>
      <c r="E14" s="27">
        <v>244</v>
      </c>
      <c r="F14" s="27">
        <v>228</v>
      </c>
      <c r="G14" s="11"/>
      <c r="H14" s="8"/>
      <c r="I14" s="12">
        <v>80000</v>
      </c>
      <c r="J14" s="18"/>
      <c r="K14" s="16"/>
      <c r="L14" s="18"/>
      <c r="M14" s="18"/>
      <c r="N14" s="18"/>
      <c r="O14" s="15"/>
      <c r="P14" s="8"/>
      <c r="Q14" s="28"/>
    </row>
    <row r="15" spans="1:17" ht="13.45" x14ac:dyDescent="0.3">
      <c r="A15" s="26" t="s">
        <v>150</v>
      </c>
      <c r="B15" s="54">
        <v>400</v>
      </c>
      <c r="C15" s="36" t="s">
        <v>5</v>
      </c>
      <c r="D15" s="36" t="s">
        <v>202</v>
      </c>
      <c r="E15" s="27">
        <v>244</v>
      </c>
      <c r="F15" s="27">
        <v>228</v>
      </c>
      <c r="G15" s="11"/>
      <c r="H15" s="8"/>
      <c r="I15" s="12">
        <v>80000</v>
      </c>
      <c r="J15" s="18"/>
      <c r="K15" s="16"/>
      <c r="L15" s="18"/>
      <c r="M15" s="18"/>
      <c r="N15" s="18"/>
      <c r="O15" s="15"/>
      <c r="P15" s="8"/>
      <c r="Q15" s="28"/>
    </row>
    <row r="16" spans="1:17" ht="13.45" x14ac:dyDescent="0.3">
      <c r="A16" s="26" t="s">
        <v>151</v>
      </c>
      <c r="B16" s="54">
        <v>400</v>
      </c>
      <c r="C16" s="36" t="s">
        <v>5</v>
      </c>
      <c r="D16" s="36" t="s">
        <v>202</v>
      </c>
      <c r="E16" s="27">
        <v>244</v>
      </c>
      <c r="F16" s="27">
        <v>228</v>
      </c>
      <c r="G16" s="11"/>
      <c r="H16" s="8"/>
      <c r="I16" s="12">
        <v>80000</v>
      </c>
      <c r="J16" s="18"/>
      <c r="K16" s="16"/>
      <c r="L16" s="18"/>
      <c r="M16" s="18"/>
      <c r="N16" s="18"/>
      <c r="O16" s="15"/>
      <c r="P16" s="8"/>
      <c r="Q16" s="28"/>
    </row>
    <row r="17" spans="1:17" ht="13.45" x14ac:dyDescent="0.3">
      <c r="A17" s="26" t="s">
        <v>152</v>
      </c>
      <c r="B17" s="54">
        <v>400</v>
      </c>
      <c r="C17" s="36" t="s">
        <v>5</v>
      </c>
      <c r="D17" s="36" t="s">
        <v>202</v>
      </c>
      <c r="E17" s="27">
        <v>244</v>
      </c>
      <c r="F17" s="27">
        <v>228</v>
      </c>
      <c r="G17" s="11"/>
      <c r="H17" s="8"/>
      <c r="I17" s="12">
        <v>80000</v>
      </c>
      <c r="J17" s="18"/>
      <c r="K17" s="16"/>
      <c r="L17" s="18"/>
      <c r="M17" s="18"/>
      <c r="N17" s="18"/>
      <c r="O17" s="15"/>
      <c r="P17" s="8"/>
      <c r="Q17" s="28"/>
    </row>
    <row r="18" spans="1:17" ht="13.45" x14ac:dyDescent="0.3">
      <c r="A18" s="26" t="s">
        <v>153</v>
      </c>
      <c r="B18" s="54">
        <v>400</v>
      </c>
      <c r="C18" s="36" t="s">
        <v>5</v>
      </c>
      <c r="D18" s="36" t="s">
        <v>202</v>
      </c>
      <c r="E18" s="27">
        <v>244</v>
      </c>
      <c r="F18" s="27">
        <v>228</v>
      </c>
      <c r="G18" s="11"/>
      <c r="H18" s="8"/>
      <c r="I18" s="12">
        <v>80000</v>
      </c>
      <c r="J18" s="18"/>
      <c r="K18" s="16"/>
      <c r="L18" s="18"/>
      <c r="M18" s="18"/>
      <c r="N18" s="18"/>
      <c r="O18" s="15"/>
      <c r="P18" s="8"/>
      <c r="Q18" s="28"/>
    </row>
    <row r="19" spans="1:17" ht="13.45" x14ac:dyDescent="0.3">
      <c r="A19" s="26" t="s">
        <v>242</v>
      </c>
      <c r="B19" s="54"/>
      <c r="C19" s="36"/>
      <c r="D19" s="36"/>
      <c r="E19" s="27"/>
      <c r="F19" s="27"/>
      <c r="G19" s="11"/>
      <c r="H19" s="8"/>
      <c r="I19" s="12"/>
      <c r="J19" s="54">
        <v>400</v>
      </c>
      <c r="K19" s="36" t="s">
        <v>5</v>
      </c>
      <c r="L19" s="36" t="s">
        <v>202</v>
      </c>
      <c r="M19" s="27">
        <v>244</v>
      </c>
      <c r="N19" s="27">
        <v>228</v>
      </c>
      <c r="O19" s="15"/>
      <c r="P19" s="8"/>
      <c r="Q19" s="28">
        <v>80000</v>
      </c>
    </row>
    <row r="20" spans="1:17" ht="13.45" x14ac:dyDescent="0.3">
      <c r="A20" s="26" t="s">
        <v>204</v>
      </c>
      <c r="B20" s="54"/>
      <c r="C20" s="36"/>
      <c r="D20" s="36"/>
      <c r="E20" s="27"/>
      <c r="F20" s="27"/>
      <c r="G20" s="11"/>
      <c r="H20" s="8"/>
      <c r="I20" s="12"/>
      <c r="J20" s="54">
        <v>400</v>
      </c>
      <c r="K20" s="36" t="s">
        <v>5</v>
      </c>
      <c r="L20" s="36" t="s">
        <v>202</v>
      </c>
      <c r="M20" s="27">
        <v>244</v>
      </c>
      <c r="N20" s="27">
        <v>228</v>
      </c>
      <c r="O20" s="15"/>
      <c r="P20" s="8"/>
      <c r="Q20" s="28">
        <v>80000</v>
      </c>
    </row>
    <row r="21" spans="1:17" ht="13.45" x14ac:dyDescent="0.3">
      <c r="A21" s="26" t="s">
        <v>205</v>
      </c>
      <c r="B21" s="54"/>
      <c r="C21" s="36"/>
      <c r="D21" s="36"/>
      <c r="E21" s="27"/>
      <c r="F21" s="27"/>
      <c r="G21" s="11"/>
      <c r="H21" s="8"/>
      <c r="I21" s="12"/>
      <c r="J21" s="54">
        <v>400</v>
      </c>
      <c r="K21" s="36" t="s">
        <v>5</v>
      </c>
      <c r="L21" s="36" t="s">
        <v>202</v>
      </c>
      <c r="M21" s="27">
        <v>244</v>
      </c>
      <c r="N21" s="27">
        <v>228</v>
      </c>
      <c r="O21" s="15"/>
      <c r="P21" s="8"/>
      <c r="Q21" s="28">
        <v>80000</v>
      </c>
    </row>
    <row r="22" spans="1:17" ht="13.45" x14ac:dyDescent="0.3">
      <c r="A22" s="26" t="s">
        <v>206</v>
      </c>
      <c r="B22" s="54"/>
      <c r="C22" s="36"/>
      <c r="D22" s="36"/>
      <c r="E22" s="27"/>
      <c r="F22" s="27"/>
      <c r="G22" s="11"/>
      <c r="H22" s="8"/>
      <c r="I22" s="12"/>
      <c r="J22" s="54">
        <v>400</v>
      </c>
      <c r="K22" s="36" t="s">
        <v>5</v>
      </c>
      <c r="L22" s="36" t="s">
        <v>202</v>
      </c>
      <c r="M22" s="27">
        <v>244</v>
      </c>
      <c r="N22" s="27">
        <v>228</v>
      </c>
      <c r="O22" s="15"/>
      <c r="P22" s="8"/>
      <c r="Q22" s="28">
        <v>80000</v>
      </c>
    </row>
    <row r="23" spans="1:17" ht="13.45" x14ac:dyDescent="0.3">
      <c r="A23" s="26" t="s">
        <v>273</v>
      </c>
      <c r="B23" s="54"/>
      <c r="C23" s="36"/>
      <c r="D23" s="36"/>
      <c r="E23" s="27"/>
      <c r="F23" s="27"/>
      <c r="G23" s="11"/>
      <c r="H23" s="8"/>
      <c r="I23" s="12"/>
      <c r="J23" s="54">
        <v>400</v>
      </c>
      <c r="K23" s="36" t="s">
        <v>5</v>
      </c>
      <c r="L23" s="36" t="s">
        <v>202</v>
      </c>
      <c r="M23" s="27">
        <v>244</v>
      </c>
      <c r="N23" s="27">
        <v>228</v>
      </c>
      <c r="O23" s="15"/>
      <c r="P23" s="8"/>
      <c r="Q23" s="28">
        <v>80000</v>
      </c>
    </row>
    <row r="24" spans="1:17" ht="13.45" x14ac:dyDescent="0.3">
      <c r="A24" s="26" t="s">
        <v>207</v>
      </c>
      <c r="B24" s="54"/>
      <c r="C24" s="36"/>
      <c r="D24" s="36"/>
      <c r="E24" s="27"/>
      <c r="F24" s="27"/>
      <c r="G24" s="11"/>
      <c r="H24" s="8"/>
      <c r="I24" s="12"/>
      <c r="J24" s="54">
        <v>400</v>
      </c>
      <c r="K24" s="36" t="s">
        <v>5</v>
      </c>
      <c r="L24" s="36" t="s">
        <v>202</v>
      </c>
      <c r="M24" s="27">
        <v>244</v>
      </c>
      <c r="N24" s="27">
        <v>228</v>
      </c>
      <c r="O24" s="15"/>
      <c r="P24" s="8"/>
      <c r="Q24" s="28">
        <v>80000</v>
      </c>
    </row>
    <row r="25" spans="1:17" ht="13.45" x14ac:dyDescent="0.3">
      <c r="A25" s="26" t="s">
        <v>208</v>
      </c>
      <c r="B25" s="54"/>
      <c r="C25" s="36"/>
      <c r="D25" s="36"/>
      <c r="E25" s="27"/>
      <c r="F25" s="27"/>
      <c r="G25" s="11"/>
      <c r="H25" s="8"/>
      <c r="I25" s="12"/>
      <c r="J25" s="54">
        <v>400</v>
      </c>
      <c r="K25" s="36" t="s">
        <v>5</v>
      </c>
      <c r="L25" s="36" t="s">
        <v>202</v>
      </c>
      <c r="M25" s="27">
        <v>244</v>
      </c>
      <c r="N25" s="27">
        <v>228</v>
      </c>
      <c r="O25" s="15"/>
      <c r="P25" s="8"/>
      <c r="Q25" s="28">
        <v>80000</v>
      </c>
    </row>
    <row r="26" spans="1:17" ht="13.45" x14ac:dyDescent="0.3">
      <c r="A26" s="26" t="s">
        <v>209</v>
      </c>
      <c r="B26" s="54"/>
      <c r="C26" s="36"/>
      <c r="D26" s="36"/>
      <c r="E26" s="27"/>
      <c r="F26" s="27"/>
      <c r="G26" s="11"/>
      <c r="H26" s="8"/>
      <c r="I26" s="12"/>
      <c r="J26" s="54">
        <v>400</v>
      </c>
      <c r="K26" s="36" t="s">
        <v>5</v>
      </c>
      <c r="L26" s="36" t="s">
        <v>202</v>
      </c>
      <c r="M26" s="27">
        <v>244</v>
      </c>
      <c r="N26" s="27">
        <v>228</v>
      </c>
      <c r="O26" s="15"/>
      <c r="P26" s="8"/>
      <c r="Q26" s="28">
        <v>80000</v>
      </c>
    </row>
    <row r="27" spans="1:17" ht="13.45" x14ac:dyDescent="0.3">
      <c r="A27" s="26" t="s">
        <v>210</v>
      </c>
      <c r="B27" s="54"/>
      <c r="C27" s="36"/>
      <c r="D27" s="36"/>
      <c r="E27" s="27"/>
      <c r="F27" s="27"/>
      <c r="G27" s="11"/>
      <c r="H27" s="8"/>
      <c r="I27" s="12"/>
      <c r="J27" s="54">
        <v>400</v>
      </c>
      <c r="K27" s="36" t="s">
        <v>5</v>
      </c>
      <c r="L27" s="36" t="s">
        <v>202</v>
      </c>
      <c r="M27" s="27">
        <v>244</v>
      </c>
      <c r="N27" s="27">
        <v>228</v>
      </c>
      <c r="O27" s="15"/>
      <c r="P27" s="8"/>
      <c r="Q27" s="28">
        <v>80000</v>
      </c>
    </row>
    <row r="28" spans="1:17" ht="13.45" x14ac:dyDescent="0.3">
      <c r="A28" s="26" t="s">
        <v>272</v>
      </c>
      <c r="B28" s="54"/>
      <c r="C28" s="36"/>
      <c r="D28" s="36"/>
      <c r="E28" s="27"/>
      <c r="F28" s="27"/>
      <c r="G28" s="11"/>
      <c r="H28" s="8"/>
      <c r="I28" s="12"/>
      <c r="J28" s="54">
        <v>400</v>
      </c>
      <c r="K28" s="36" t="s">
        <v>5</v>
      </c>
      <c r="L28" s="36" t="s">
        <v>202</v>
      </c>
      <c r="M28" s="27">
        <v>244</v>
      </c>
      <c r="N28" s="27">
        <v>228</v>
      </c>
      <c r="O28" s="15"/>
      <c r="P28" s="8"/>
      <c r="Q28" s="28">
        <v>80000</v>
      </c>
    </row>
    <row r="29" spans="1:17" ht="13.45" x14ac:dyDescent="0.3">
      <c r="A29" s="26" t="s">
        <v>211</v>
      </c>
      <c r="B29" s="54"/>
      <c r="C29" s="36"/>
      <c r="D29" s="36"/>
      <c r="E29" s="27"/>
      <c r="F29" s="27"/>
      <c r="G29" s="11"/>
      <c r="H29" s="8"/>
      <c r="I29" s="12"/>
      <c r="J29" s="54">
        <v>400</v>
      </c>
      <c r="K29" s="36" t="s">
        <v>5</v>
      </c>
      <c r="L29" s="36" t="s">
        <v>202</v>
      </c>
      <c r="M29" s="27">
        <v>244</v>
      </c>
      <c r="N29" s="27">
        <v>228</v>
      </c>
      <c r="O29" s="15"/>
      <c r="P29" s="8"/>
      <c r="Q29" s="28">
        <v>80000</v>
      </c>
    </row>
    <row r="30" spans="1:17" ht="13.45" x14ac:dyDescent="0.3">
      <c r="A30" s="26" t="s">
        <v>241</v>
      </c>
      <c r="B30" s="54"/>
      <c r="C30" s="36"/>
      <c r="D30" s="36"/>
      <c r="E30" s="27"/>
      <c r="F30" s="27"/>
      <c r="G30" s="11"/>
      <c r="H30" s="8"/>
      <c r="I30" s="12"/>
      <c r="J30" s="54">
        <v>400</v>
      </c>
      <c r="K30" s="36" t="s">
        <v>5</v>
      </c>
      <c r="L30" s="36" t="s">
        <v>202</v>
      </c>
      <c r="M30" s="27">
        <v>244</v>
      </c>
      <c r="N30" s="27">
        <v>228</v>
      </c>
      <c r="O30" s="15"/>
      <c r="P30" s="8"/>
      <c r="Q30" s="28">
        <v>80000</v>
      </c>
    </row>
    <row r="31" spans="1:17" ht="13.45" x14ac:dyDescent="0.3">
      <c r="A31" s="26" t="s">
        <v>212</v>
      </c>
      <c r="B31" s="54"/>
      <c r="C31" s="36"/>
      <c r="D31" s="36"/>
      <c r="E31" s="27"/>
      <c r="F31" s="27"/>
      <c r="G31" s="11"/>
      <c r="H31" s="8"/>
      <c r="I31" s="12"/>
      <c r="J31" s="54">
        <v>400</v>
      </c>
      <c r="K31" s="36" t="s">
        <v>5</v>
      </c>
      <c r="L31" s="36" t="s">
        <v>202</v>
      </c>
      <c r="M31" s="27">
        <v>244</v>
      </c>
      <c r="N31" s="27">
        <v>228</v>
      </c>
      <c r="O31" s="15"/>
      <c r="P31" s="8"/>
      <c r="Q31" s="28">
        <v>80000</v>
      </c>
    </row>
    <row r="32" spans="1:17" ht="14" x14ac:dyDescent="0.3">
      <c r="A32" s="44" t="s">
        <v>140</v>
      </c>
      <c r="B32" s="54">
        <v>400</v>
      </c>
      <c r="C32" s="36" t="s">
        <v>25</v>
      </c>
      <c r="D32" s="36" t="s">
        <v>203</v>
      </c>
      <c r="E32" s="27">
        <v>244</v>
      </c>
      <c r="F32" s="27">
        <v>228</v>
      </c>
      <c r="G32" s="11"/>
      <c r="H32" s="8"/>
      <c r="I32" s="12">
        <v>80000</v>
      </c>
      <c r="J32" s="15"/>
      <c r="K32" s="15"/>
      <c r="L32" s="15"/>
      <c r="M32" s="15"/>
      <c r="N32" s="15"/>
      <c r="O32" s="15"/>
      <c r="P32" s="8"/>
      <c r="Q32" s="28"/>
    </row>
    <row r="33" spans="1:17" ht="14" x14ac:dyDescent="0.3">
      <c r="A33" s="44" t="s">
        <v>137</v>
      </c>
      <c r="B33" s="54">
        <v>400</v>
      </c>
      <c r="C33" s="36" t="s">
        <v>25</v>
      </c>
      <c r="D33" s="36" t="s">
        <v>203</v>
      </c>
      <c r="E33" s="27">
        <v>244</v>
      </c>
      <c r="F33" s="27">
        <v>228</v>
      </c>
      <c r="G33" s="11"/>
      <c r="H33" s="8"/>
      <c r="I33" s="12">
        <v>80000</v>
      </c>
      <c r="J33" s="18"/>
      <c r="K33" s="16"/>
      <c r="L33" s="18"/>
      <c r="M33" s="18"/>
      <c r="N33" s="18"/>
      <c r="O33" s="15"/>
      <c r="P33" s="8"/>
      <c r="Q33" s="28"/>
    </row>
    <row r="34" spans="1:17" ht="14" x14ac:dyDescent="0.3">
      <c r="A34" s="44" t="s">
        <v>142</v>
      </c>
      <c r="B34" s="54">
        <v>400</v>
      </c>
      <c r="C34" s="36" t="s">
        <v>25</v>
      </c>
      <c r="D34" s="36" t="s">
        <v>203</v>
      </c>
      <c r="E34" s="27">
        <v>244</v>
      </c>
      <c r="F34" s="27">
        <v>228</v>
      </c>
      <c r="G34" s="11"/>
      <c r="H34" s="8"/>
      <c r="I34" s="12">
        <v>80000</v>
      </c>
      <c r="J34" s="18"/>
      <c r="K34" s="16"/>
      <c r="L34" s="18"/>
      <c r="M34" s="18"/>
      <c r="N34" s="18"/>
      <c r="O34" s="15"/>
      <c r="P34" s="8"/>
      <c r="Q34" s="28"/>
    </row>
    <row r="35" spans="1:17" ht="14" x14ac:dyDescent="0.3">
      <c r="A35" s="44" t="s">
        <v>141</v>
      </c>
      <c r="B35" s="54">
        <v>400</v>
      </c>
      <c r="C35" s="36" t="s">
        <v>25</v>
      </c>
      <c r="D35" s="36" t="s">
        <v>203</v>
      </c>
      <c r="E35" s="27">
        <v>244</v>
      </c>
      <c r="F35" s="27">
        <v>228</v>
      </c>
      <c r="G35" s="11"/>
      <c r="H35" s="8"/>
      <c r="I35" s="12">
        <v>80000</v>
      </c>
      <c r="J35" s="18"/>
      <c r="K35" s="16"/>
      <c r="L35" s="18"/>
      <c r="M35" s="18"/>
      <c r="N35" s="18"/>
      <c r="O35" s="15"/>
      <c r="P35" s="8"/>
      <c r="Q35" s="28"/>
    </row>
    <row r="36" spans="1:17" ht="14" x14ac:dyDescent="0.3">
      <c r="A36" s="44" t="s">
        <v>139</v>
      </c>
      <c r="B36" s="54">
        <v>400</v>
      </c>
      <c r="C36" s="36" t="s">
        <v>25</v>
      </c>
      <c r="D36" s="36" t="s">
        <v>203</v>
      </c>
      <c r="E36" s="27">
        <v>244</v>
      </c>
      <c r="F36" s="27">
        <v>228</v>
      </c>
      <c r="G36" s="11"/>
      <c r="H36" s="8"/>
      <c r="I36" s="12">
        <v>80000</v>
      </c>
      <c r="J36" s="18"/>
      <c r="K36" s="16"/>
      <c r="L36" s="18"/>
      <c r="M36" s="18"/>
      <c r="N36" s="18"/>
      <c r="O36" s="15"/>
      <c r="P36" s="8"/>
      <c r="Q36" s="28"/>
    </row>
    <row r="37" spans="1:17" ht="14" x14ac:dyDescent="0.3">
      <c r="A37" s="44" t="s">
        <v>138</v>
      </c>
      <c r="B37" s="54">
        <v>400</v>
      </c>
      <c r="C37" s="36" t="s">
        <v>25</v>
      </c>
      <c r="D37" s="36" t="s">
        <v>203</v>
      </c>
      <c r="E37" s="27">
        <v>244</v>
      </c>
      <c r="F37" s="27">
        <v>228</v>
      </c>
      <c r="G37" s="11"/>
      <c r="H37" s="8"/>
      <c r="I37" s="12">
        <v>80000</v>
      </c>
      <c r="J37" s="18"/>
      <c r="K37" s="16"/>
      <c r="L37" s="18"/>
      <c r="M37" s="18"/>
      <c r="N37" s="18"/>
      <c r="O37" s="15"/>
      <c r="P37" s="8"/>
      <c r="Q37" s="28"/>
    </row>
    <row r="38" spans="1:17" ht="14" x14ac:dyDescent="0.3">
      <c r="A38" s="44" t="s">
        <v>213</v>
      </c>
      <c r="B38" s="15"/>
      <c r="C38" s="15"/>
      <c r="D38" s="18"/>
      <c r="E38" s="18"/>
      <c r="F38" s="18"/>
      <c r="G38" s="15"/>
      <c r="H38" s="8"/>
      <c r="I38" s="28"/>
      <c r="J38" s="54">
        <v>400</v>
      </c>
      <c r="K38" s="36" t="s">
        <v>25</v>
      </c>
      <c r="L38" s="36" t="s">
        <v>203</v>
      </c>
      <c r="M38" s="27">
        <v>244</v>
      </c>
      <c r="N38" s="27">
        <v>228</v>
      </c>
      <c r="O38" s="15"/>
      <c r="P38" s="8"/>
      <c r="Q38" s="28">
        <v>80000</v>
      </c>
    </row>
    <row r="39" spans="1:17" ht="14" x14ac:dyDescent="0.3">
      <c r="A39" s="44" t="s">
        <v>214</v>
      </c>
      <c r="B39" s="15"/>
      <c r="C39" s="15"/>
      <c r="D39" s="15"/>
      <c r="E39" s="15"/>
      <c r="F39" s="15"/>
      <c r="G39" s="15"/>
      <c r="H39" s="8"/>
      <c r="I39" s="28"/>
      <c r="J39" s="54">
        <v>401</v>
      </c>
      <c r="K39" s="36" t="s">
        <v>25</v>
      </c>
      <c r="L39" s="36" t="s">
        <v>203</v>
      </c>
      <c r="M39" s="27">
        <v>244</v>
      </c>
      <c r="N39" s="27">
        <v>228</v>
      </c>
      <c r="O39" s="15"/>
      <c r="P39" s="8"/>
      <c r="Q39" s="28">
        <v>80000</v>
      </c>
    </row>
    <row r="40" spans="1:17" ht="14" x14ac:dyDescent="0.3">
      <c r="A40" s="44" t="s">
        <v>217</v>
      </c>
      <c r="B40" s="18"/>
      <c r="C40" s="16"/>
      <c r="D40" s="18"/>
      <c r="E40" s="18"/>
      <c r="F40" s="18"/>
      <c r="G40" s="15"/>
      <c r="H40" s="8"/>
      <c r="I40" s="28"/>
      <c r="J40" s="54">
        <v>402</v>
      </c>
      <c r="K40" s="36" t="s">
        <v>25</v>
      </c>
      <c r="L40" s="36" t="s">
        <v>203</v>
      </c>
      <c r="M40" s="27">
        <v>244</v>
      </c>
      <c r="N40" s="27">
        <v>228</v>
      </c>
      <c r="O40" s="15"/>
      <c r="P40" s="8"/>
      <c r="Q40" s="28">
        <v>80000</v>
      </c>
    </row>
    <row r="41" spans="1:17" ht="14" x14ac:dyDescent="0.3">
      <c r="A41" s="44" t="s">
        <v>215</v>
      </c>
      <c r="B41" s="18"/>
      <c r="C41" s="16"/>
      <c r="D41" s="18"/>
      <c r="E41" s="18"/>
      <c r="F41" s="18"/>
      <c r="G41" s="15"/>
      <c r="H41" s="8"/>
      <c r="I41" s="28"/>
      <c r="J41" s="54">
        <v>403</v>
      </c>
      <c r="K41" s="36" t="s">
        <v>25</v>
      </c>
      <c r="L41" s="36" t="s">
        <v>203</v>
      </c>
      <c r="M41" s="27">
        <v>244</v>
      </c>
      <c r="N41" s="27">
        <v>228</v>
      </c>
      <c r="O41" s="15"/>
      <c r="P41" s="8"/>
      <c r="Q41" s="28">
        <v>80000</v>
      </c>
    </row>
    <row r="42" spans="1:17" ht="14" x14ac:dyDescent="0.3">
      <c r="A42" s="44" t="s">
        <v>216</v>
      </c>
      <c r="B42" s="18"/>
      <c r="C42" s="16"/>
      <c r="D42" s="18"/>
      <c r="E42" s="18"/>
      <c r="F42" s="18"/>
      <c r="G42" s="15"/>
      <c r="H42" s="8"/>
      <c r="I42" s="28"/>
      <c r="J42" s="54">
        <v>404</v>
      </c>
      <c r="K42" s="36" t="s">
        <v>25</v>
      </c>
      <c r="L42" s="36" t="s">
        <v>203</v>
      </c>
      <c r="M42" s="27">
        <v>244</v>
      </c>
      <c r="N42" s="27">
        <v>228</v>
      </c>
      <c r="O42" s="15"/>
      <c r="P42" s="8"/>
      <c r="Q42" s="28">
        <v>80000</v>
      </c>
    </row>
    <row r="43" spans="1:17" ht="23.65" x14ac:dyDescent="0.3">
      <c r="A43" s="45" t="s">
        <v>220</v>
      </c>
      <c r="B43" s="18">
        <v>400</v>
      </c>
      <c r="C43" s="16" t="s">
        <v>78</v>
      </c>
      <c r="D43" s="18">
        <v>110370030</v>
      </c>
      <c r="E43" s="18">
        <v>611</v>
      </c>
      <c r="F43" s="18">
        <v>241</v>
      </c>
      <c r="G43" s="15"/>
      <c r="H43" s="8"/>
      <c r="I43" s="28">
        <v>80000</v>
      </c>
      <c r="J43" s="54"/>
      <c r="K43" s="36"/>
      <c r="L43" s="36"/>
      <c r="M43" s="27"/>
      <c r="N43" s="27"/>
      <c r="O43" s="15"/>
      <c r="P43" s="8"/>
      <c r="Q43" s="28"/>
    </row>
    <row r="44" spans="1:17" ht="23.65" x14ac:dyDescent="0.3">
      <c r="A44" s="45" t="s">
        <v>221</v>
      </c>
      <c r="B44" s="18">
        <v>400</v>
      </c>
      <c r="C44" s="16" t="s">
        <v>78</v>
      </c>
      <c r="D44" s="18">
        <v>110370030</v>
      </c>
      <c r="E44" s="18">
        <v>611</v>
      </c>
      <c r="F44" s="18">
        <v>241</v>
      </c>
      <c r="G44" s="15"/>
      <c r="H44" s="8"/>
      <c r="I44" s="28">
        <v>80000</v>
      </c>
      <c r="J44" s="54"/>
      <c r="K44" s="36"/>
      <c r="L44" s="36"/>
      <c r="M44" s="27"/>
      <c r="N44" s="27"/>
      <c r="O44" s="15"/>
      <c r="P44" s="8"/>
      <c r="Q44" s="28"/>
    </row>
    <row r="45" spans="1:17" ht="14" x14ac:dyDescent="0.3">
      <c r="A45" s="44"/>
      <c r="B45" s="15"/>
      <c r="C45" s="15"/>
      <c r="D45" s="15"/>
      <c r="E45" s="15"/>
      <c r="F45" s="15"/>
      <c r="G45" s="15"/>
      <c r="H45" s="8"/>
      <c r="I45" s="28">
        <v>0</v>
      </c>
      <c r="J45" s="15"/>
      <c r="K45" s="15"/>
      <c r="L45" s="15"/>
      <c r="M45" s="15"/>
      <c r="N45" s="15"/>
      <c r="O45" s="15"/>
      <c r="P45" s="8"/>
      <c r="Q45" s="28"/>
    </row>
    <row r="46" spans="1:17" s="30" customFormat="1" ht="14" x14ac:dyDescent="0.25">
      <c r="A46" s="44"/>
      <c r="B46" s="18"/>
      <c r="C46" s="16"/>
      <c r="D46" s="18"/>
      <c r="E46" s="18"/>
      <c r="F46" s="18"/>
      <c r="G46" s="15"/>
      <c r="H46" s="8"/>
      <c r="I46" s="5">
        <f>SUM(I9:I45)</f>
        <v>1440000</v>
      </c>
      <c r="J46" s="2"/>
      <c r="K46" s="1"/>
      <c r="L46" s="2"/>
      <c r="M46" s="2"/>
      <c r="N46" s="2"/>
      <c r="O46" s="2"/>
      <c r="P46" s="3" t="s">
        <v>3</v>
      </c>
      <c r="Q46" s="5">
        <f>SUM(Q9:Q45)</f>
        <v>1440000</v>
      </c>
    </row>
    <row r="47" spans="1:17" x14ac:dyDescent="0.25">
      <c r="Q47" s="7">
        <f>I46-Q46</f>
        <v>0</v>
      </c>
    </row>
  </sheetData>
  <autoFilter ref="A8:Q47"/>
  <mergeCells count="10">
    <mergeCell ref="P2:Q2"/>
    <mergeCell ref="P3:Q3"/>
    <mergeCell ref="P4:Q4"/>
    <mergeCell ref="P5:Q5"/>
    <mergeCell ref="A6:A7"/>
    <mergeCell ref="B6:G6"/>
    <mergeCell ref="H6:I6"/>
    <mergeCell ref="J6:O6"/>
    <mergeCell ref="P6:Q6"/>
    <mergeCell ref="B2:O2"/>
  </mergeCells>
  <pageMargins left="0.75" right="0.75" top="1" bottom="1" header="0.5" footer="0.5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workbookViewId="0">
      <selection activeCell="L16" sqref="L16"/>
    </sheetView>
  </sheetViews>
  <sheetFormatPr defaultRowHeight="12.9" x14ac:dyDescent="0.25"/>
  <cols>
    <col min="1" max="1" width="26.453125" customWidth="1"/>
    <col min="2" max="2" width="14.453125" customWidth="1"/>
    <col min="3" max="3" width="4.1796875" customWidth="1"/>
    <col min="4" max="4" width="4.81640625" customWidth="1"/>
    <col min="5" max="5" width="11.7265625" customWidth="1"/>
    <col min="6" max="6" width="4" customWidth="1"/>
    <col min="7" max="7" width="4.54296875" customWidth="1"/>
    <col min="8" max="8" width="3" customWidth="1"/>
    <col min="9" max="9" width="31.90625" customWidth="1"/>
    <col min="10" max="10" width="10.1796875" customWidth="1"/>
  </cols>
  <sheetData>
    <row r="1" spans="1:10" x14ac:dyDescent="0.25">
      <c r="C1" s="123"/>
      <c r="D1" s="123"/>
      <c r="E1" s="123"/>
      <c r="F1" s="123"/>
      <c r="G1" s="123"/>
      <c r="H1" s="123"/>
      <c r="I1" s="113" t="s">
        <v>318</v>
      </c>
      <c r="J1" s="113"/>
    </row>
    <row r="2" spans="1:10" x14ac:dyDescent="0.25">
      <c r="C2" s="123"/>
      <c r="D2" s="123"/>
      <c r="E2" s="123"/>
      <c r="F2" s="123"/>
      <c r="G2" s="123"/>
      <c r="H2" s="123"/>
      <c r="I2" s="113" t="s">
        <v>36</v>
      </c>
      <c r="J2" s="113"/>
    </row>
    <row r="3" spans="1:10" x14ac:dyDescent="0.25">
      <c r="A3" t="s">
        <v>11</v>
      </c>
      <c r="C3" s="123"/>
      <c r="D3" s="123"/>
      <c r="E3" s="123"/>
      <c r="F3" s="123"/>
      <c r="G3" s="123"/>
      <c r="H3" s="123"/>
      <c r="I3" s="113" t="s">
        <v>10</v>
      </c>
      <c r="J3" s="113"/>
    </row>
    <row r="4" spans="1:10" x14ac:dyDescent="0.25">
      <c r="C4" s="120"/>
      <c r="D4" s="120"/>
      <c r="E4" s="120"/>
      <c r="F4" s="120"/>
      <c r="G4" s="120"/>
      <c r="H4" s="120"/>
      <c r="I4" s="113" t="s">
        <v>366</v>
      </c>
      <c r="J4" s="113"/>
    </row>
    <row r="5" spans="1:10" x14ac:dyDescent="0.25">
      <c r="C5" s="86"/>
      <c r="D5" s="86"/>
      <c r="E5" s="86"/>
      <c r="F5" s="86"/>
      <c r="G5" s="86"/>
      <c r="H5" s="86"/>
      <c r="I5" s="83"/>
      <c r="J5" s="83"/>
    </row>
    <row r="6" spans="1:10" x14ac:dyDescent="0.25">
      <c r="A6" s="123" t="s">
        <v>329</v>
      </c>
      <c r="B6" s="123"/>
      <c r="C6" s="123"/>
      <c r="D6" s="123"/>
      <c r="E6" s="123"/>
      <c r="F6" s="123"/>
      <c r="G6" s="123"/>
      <c r="H6" s="123"/>
      <c r="I6" s="123"/>
      <c r="J6" s="83"/>
    </row>
    <row r="7" spans="1:10" x14ac:dyDescent="0.25">
      <c r="A7" s="123"/>
      <c r="B7" s="123"/>
      <c r="C7" s="123"/>
      <c r="D7" s="123"/>
      <c r="E7" s="123"/>
      <c r="F7" s="123"/>
      <c r="G7" s="123"/>
      <c r="H7" s="123"/>
      <c r="I7" s="123"/>
      <c r="J7" s="83"/>
    </row>
    <row r="8" spans="1:10" x14ac:dyDescent="0.25">
      <c r="A8" s="123"/>
      <c r="B8" s="123"/>
      <c r="C8" s="123"/>
      <c r="D8" s="123"/>
      <c r="E8" s="123"/>
      <c r="F8" s="123"/>
      <c r="G8" s="123"/>
      <c r="H8" s="123"/>
      <c r="I8" s="123"/>
      <c r="J8" s="83"/>
    </row>
    <row r="9" spans="1:10" x14ac:dyDescent="0.25">
      <c r="C9" s="86"/>
      <c r="D9" s="86"/>
      <c r="E9" s="86"/>
      <c r="F9" s="86"/>
      <c r="G9" s="86"/>
      <c r="H9" s="86"/>
      <c r="I9" s="83"/>
      <c r="J9" s="83"/>
    </row>
    <row r="10" spans="1:10" x14ac:dyDescent="0.25">
      <c r="I10" s="121"/>
      <c r="J10" s="121"/>
    </row>
    <row r="11" spans="1:10" x14ac:dyDescent="0.25">
      <c r="A11" s="122" t="s">
        <v>24</v>
      </c>
      <c r="B11" s="85"/>
      <c r="C11" s="116" t="s">
        <v>14</v>
      </c>
      <c r="D11" s="116"/>
      <c r="E11" s="116"/>
      <c r="F11" s="116"/>
      <c r="G11" s="116"/>
      <c r="H11" s="116"/>
      <c r="I11" s="119" t="s">
        <v>7</v>
      </c>
      <c r="J11" s="119"/>
    </row>
    <row r="12" spans="1:10" ht="59.1" x14ac:dyDescent="0.25">
      <c r="A12" s="122"/>
      <c r="B12" s="85" t="s">
        <v>2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74</v>
      </c>
      <c r="H12" s="4" t="s">
        <v>20</v>
      </c>
      <c r="I12" s="84" t="s">
        <v>23</v>
      </c>
      <c r="J12" s="85" t="s">
        <v>2</v>
      </c>
    </row>
    <row r="13" spans="1:10" ht="23.65" x14ac:dyDescent="0.25">
      <c r="A13" s="10" t="s">
        <v>156</v>
      </c>
      <c r="B13" s="76"/>
      <c r="C13" s="40" t="s">
        <v>55</v>
      </c>
      <c r="D13" s="40" t="s">
        <v>30</v>
      </c>
      <c r="E13" s="40" t="s">
        <v>185</v>
      </c>
      <c r="F13" s="40" t="s">
        <v>81</v>
      </c>
      <c r="G13" s="10">
        <v>241</v>
      </c>
      <c r="H13" s="4"/>
      <c r="I13" s="84" t="s">
        <v>320</v>
      </c>
      <c r="J13" s="80">
        <v>1348608</v>
      </c>
    </row>
    <row r="14" spans="1:10" ht="23.65" x14ac:dyDescent="0.25">
      <c r="A14" s="10" t="s">
        <v>156</v>
      </c>
      <c r="B14" s="76"/>
      <c r="C14" s="40" t="s">
        <v>55</v>
      </c>
      <c r="D14" s="40" t="s">
        <v>30</v>
      </c>
      <c r="E14" s="40" t="s">
        <v>185</v>
      </c>
      <c r="F14" s="40" t="s">
        <v>81</v>
      </c>
      <c r="G14" s="10">
        <v>241</v>
      </c>
      <c r="H14" s="4"/>
      <c r="I14" s="8" t="s">
        <v>321</v>
      </c>
      <c r="J14" s="80">
        <v>2400000</v>
      </c>
    </row>
    <row r="15" spans="1:10" ht="23.65" x14ac:dyDescent="0.25">
      <c r="A15" s="10" t="s">
        <v>156</v>
      </c>
      <c r="B15" s="76"/>
      <c r="C15" s="40" t="s">
        <v>55</v>
      </c>
      <c r="D15" s="40" t="s">
        <v>30</v>
      </c>
      <c r="E15" s="40" t="s">
        <v>185</v>
      </c>
      <c r="F15" s="40" t="s">
        <v>81</v>
      </c>
      <c r="G15" s="10">
        <v>241</v>
      </c>
      <c r="H15" s="10"/>
      <c r="I15" s="10" t="s">
        <v>319</v>
      </c>
      <c r="J15" s="35">
        <v>700000</v>
      </c>
    </row>
    <row r="16" spans="1:10" ht="23.65" x14ac:dyDescent="0.25">
      <c r="A16" s="10" t="s">
        <v>156</v>
      </c>
      <c r="B16" s="76"/>
      <c r="C16" s="40" t="s">
        <v>55</v>
      </c>
      <c r="D16" s="40" t="s">
        <v>30</v>
      </c>
      <c r="E16" s="40" t="s">
        <v>185</v>
      </c>
      <c r="F16" s="40" t="s">
        <v>81</v>
      </c>
      <c r="G16" s="10">
        <v>241</v>
      </c>
      <c r="H16" s="10"/>
      <c r="I16" s="10" t="s">
        <v>322</v>
      </c>
      <c r="J16" s="35">
        <v>900000</v>
      </c>
    </row>
    <row r="17" spans="1:10" ht="23.65" x14ac:dyDescent="0.25">
      <c r="A17" s="10"/>
      <c r="B17" s="76"/>
      <c r="C17" s="40"/>
      <c r="D17" s="40"/>
      <c r="E17" s="40"/>
      <c r="F17" s="40"/>
      <c r="G17" s="10"/>
      <c r="H17" s="10"/>
      <c r="I17" s="10" t="s">
        <v>323</v>
      </c>
      <c r="J17" s="35">
        <v>700000</v>
      </c>
    </row>
    <row r="18" spans="1:10" ht="23.65" x14ac:dyDescent="0.25">
      <c r="A18" s="10" t="s">
        <v>156</v>
      </c>
      <c r="B18" s="76"/>
      <c r="C18" s="40" t="s">
        <v>55</v>
      </c>
      <c r="D18" s="40" t="s">
        <v>30</v>
      </c>
      <c r="E18" s="40" t="s">
        <v>185</v>
      </c>
      <c r="F18" s="40" t="s">
        <v>81</v>
      </c>
      <c r="G18" s="10">
        <v>241</v>
      </c>
      <c r="H18" s="10"/>
      <c r="I18" s="10" t="s">
        <v>324</v>
      </c>
      <c r="J18" s="35">
        <v>700000</v>
      </c>
    </row>
    <row r="19" spans="1:10" ht="23.65" x14ac:dyDescent="0.25">
      <c r="A19" s="10" t="s">
        <v>156</v>
      </c>
      <c r="B19" s="76"/>
      <c r="C19" s="40" t="s">
        <v>55</v>
      </c>
      <c r="D19" s="40" t="s">
        <v>30</v>
      </c>
      <c r="E19" s="40" t="s">
        <v>185</v>
      </c>
      <c r="F19" s="40" t="s">
        <v>81</v>
      </c>
      <c r="G19" s="10">
        <v>241</v>
      </c>
      <c r="H19" s="10"/>
      <c r="I19" s="10" t="s">
        <v>325</v>
      </c>
      <c r="J19" s="35">
        <v>2000000</v>
      </c>
    </row>
    <row r="20" spans="1:10" ht="23.65" x14ac:dyDescent="0.25">
      <c r="A20" s="10" t="s">
        <v>156</v>
      </c>
      <c r="B20" s="76"/>
      <c r="C20" s="40" t="s">
        <v>55</v>
      </c>
      <c r="D20" s="40" t="s">
        <v>30</v>
      </c>
      <c r="E20" s="40" t="s">
        <v>185</v>
      </c>
      <c r="F20" s="40" t="s">
        <v>81</v>
      </c>
      <c r="G20" s="10">
        <v>241</v>
      </c>
      <c r="H20" s="10"/>
      <c r="I20" s="10" t="s">
        <v>326</v>
      </c>
      <c r="J20" s="35">
        <v>1000000</v>
      </c>
    </row>
    <row r="21" spans="1:10" ht="23.65" x14ac:dyDescent="0.25">
      <c r="A21" s="10" t="s">
        <v>156</v>
      </c>
      <c r="B21" s="76"/>
      <c r="C21" s="40" t="s">
        <v>55</v>
      </c>
      <c r="D21" s="40" t="s">
        <v>30</v>
      </c>
      <c r="E21" s="40" t="s">
        <v>185</v>
      </c>
      <c r="F21" s="40" t="s">
        <v>81</v>
      </c>
      <c r="G21" s="10">
        <v>241</v>
      </c>
      <c r="H21" s="10"/>
      <c r="I21" s="10" t="s">
        <v>327</v>
      </c>
      <c r="J21" s="35">
        <v>1000000</v>
      </c>
    </row>
    <row r="22" spans="1:10" ht="23.65" x14ac:dyDescent="0.25">
      <c r="A22" s="10" t="s">
        <v>156</v>
      </c>
      <c r="B22" s="76"/>
      <c r="C22" s="40" t="s">
        <v>55</v>
      </c>
      <c r="D22" s="40" t="s">
        <v>30</v>
      </c>
      <c r="E22" s="40" t="s">
        <v>185</v>
      </c>
      <c r="F22" s="40" t="s">
        <v>81</v>
      </c>
      <c r="G22" s="10">
        <v>241</v>
      </c>
      <c r="H22" s="10"/>
      <c r="I22" s="10" t="s">
        <v>328</v>
      </c>
      <c r="J22" s="35">
        <v>500000</v>
      </c>
    </row>
    <row r="23" spans="1:10" x14ac:dyDescent="0.25">
      <c r="A23" s="49" t="s">
        <v>3</v>
      </c>
      <c r="B23" s="77">
        <f>SUM(B15:B22)</f>
        <v>0</v>
      </c>
      <c r="C23" s="5"/>
      <c r="D23" s="5"/>
      <c r="E23" s="5"/>
      <c r="F23" s="5"/>
      <c r="G23" s="5"/>
      <c r="H23" s="5"/>
      <c r="I23" s="5" t="s">
        <v>11</v>
      </c>
      <c r="J23" s="5">
        <f>SUM(J13:J22)</f>
        <v>11248608</v>
      </c>
    </row>
    <row r="24" spans="1:10" x14ac:dyDescent="0.25">
      <c r="I24" s="6" t="s">
        <v>11</v>
      </c>
      <c r="J24" s="9" t="s">
        <v>11</v>
      </c>
    </row>
    <row r="25" spans="1:10" x14ac:dyDescent="0.25">
      <c r="A25" s="75"/>
      <c r="B25" s="75"/>
      <c r="J25" s="21"/>
    </row>
    <row r="26" spans="1:10" x14ac:dyDescent="0.25">
      <c r="A26" s="75" t="s">
        <v>11</v>
      </c>
      <c r="B26" s="75"/>
    </row>
  </sheetData>
  <mergeCells count="15">
    <mergeCell ref="A11:A12"/>
    <mergeCell ref="C11:H11"/>
    <mergeCell ref="I11:J11"/>
    <mergeCell ref="C4:H4"/>
    <mergeCell ref="I4:J4"/>
    <mergeCell ref="A6:I6"/>
    <mergeCell ref="A7:I7"/>
    <mergeCell ref="A8:I8"/>
    <mergeCell ref="I10:J10"/>
    <mergeCell ref="C1:H1"/>
    <mergeCell ref="I1:J1"/>
    <mergeCell ref="C2:H2"/>
    <mergeCell ref="I2:J2"/>
    <mergeCell ref="C3:H3"/>
    <mergeCell ref="I3:J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K21" sqref="K21"/>
    </sheetView>
  </sheetViews>
  <sheetFormatPr defaultRowHeight="12.9" x14ac:dyDescent="0.25"/>
  <cols>
    <col min="1" max="1" width="6" customWidth="1"/>
    <col min="2" max="2" width="58.81640625" customWidth="1"/>
    <col min="3" max="3" width="11.81640625" customWidth="1"/>
  </cols>
  <sheetData>
    <row r="1" spans="1:5" s="88" customFormat="1" ht="15.05" x14ac:dyDescent="0.3">
      <c r="B1" s="89"/>
    </row>
    <row r="2" spans="1:5" s="88" customFormat="1" ht="13.45" x14ac:dyDescent="0.3">
      <c r="B2" s="126" t="s">
        <v>330</v>
      </c>
      <c r="C2" s="126"/>
      <c r="D2" s="126"/>
      <c r="E2" s="126"/>
    </row>
    <row r="3" spans="1:5" s="88" customFormat="1" ht="13.45" x14ac:dyDescent="0.3">
      <c r="B3" s="126" t="s">
        <v>331</v>
      </c>
      <c r="C3" s="126"/>
      <c r="D3" s="126"/>
      <c r="E3" s="126"/>
    </row>
    <row r="4" spans="1:5" s="88" customFormat="1" ht="13.45" x14ac:dyDescent="0.3">
      <c r="B4" s="126" t="s">
        <v>332</v>
      </c>
      <c r="C4" s="126"/>
      <c r="D4" s="126"/>
      <c r="E4" s="126"/>
    </row>
    <row r="5" spans="1:5" s="88" customFormat="1" ht="13.45" x14ac:dyDescent="0.3">
      <c r="B5" s="126" t="s">
        <v>333</v>
      </c>
      <c r="C5" s="126"/>
      <c r="D5" s="126"/>
      <c r="E5" s="126"/>
    </row>
    <row r="6" spans="1:5" s="88" customFormat="1" ht="13.45" x14ac:dyDescent="0.3">
      <c r="B6" s="126" t="s">
        <v>334</v>
      </c>
      <c r="C6" s="126"/>
      <c r="D6" s="126"/>
      <c r="E6" s="126"/>
    </row>
    <row r="8" spans="1:5" s="88" customFormat="1" ht="14" x14ac:dyDescent="0.3">
      <c r="A8" s="125" t="s">
        <v>335</v>
      </c>
      <c r="B8" s="125"/>
      <c r="C8" s="125"/>
      <c r="D8" s="125"/>
      <c r="E8" s="125"/>
    </row>
    <row r="9" spans="1:5" s="88" customFormat="1" ht="14" x14ac:dyDescent="0.3">
      <c r="A9" s="125" t="s">
        <v>336</v>
      </c>
      <c r="B9" s="125"/>
      <c r="C9" s="125"/>
      <c r="D9" s="125"/>
      <c r="E9" s="125"/>
    </row>
    <row r="10" spans="1:5" s="88" customFormat="1" ht="14" x14ac:dyDescent="0.3">
      <c r="A10" s="125" t="s">
        <v>337</v>
      </c>
      <c r="B10" s="125"/>
      <c r="C10" s="125"/>
      <c r="D10" s="125"/>
      <c r="E10" s="125"/>
    </row>
    <row r="11" spans="1:5" s="88" customFormat="1" ht="15.05" x14ac:dyDescent="0.3">
      <c r="A11" s="90"/>
      <c r="B11" s="90"/>
      <c r="C11" s="90"/>
    </row>
    <row r="12" spans="1:5" ht="15.05" x14ac:dyDescent="0.3">
      <c r="A12" s="91"/>
      <c r="B12" s="91"/>
    </row>
    <row r="13" spans="1:5" ht="15.05" x14ac:dyDescent="0.3">
      <c r="A13" s="92" t="s">
        <v>338</v>
      </c>
      <c r="B13" s="93" t="s">
        <v>339</v>
      </c>
      <c r="C13" s="94" t="s">
        <v>340</v>
      </c>
      <c r="D13" s="94" t="s">
        <v>341</v>
      </c>
      <c r="E13" s="94" t="s">
        <v>342</v>
      </c>
    </row>
    <row r="14" spans="1:5" ht="15.05" x14ac:dyDescent="0.25">
      <c r="A14" s="95"/>
      <c r="B14" s="96"/>
      <c r="C14" s="97"/>
      <c r="D14" s="98"/>
      <c r="E14" s="98"/>
    </row>
    <row r="15" spans="1:5" ht="15.05" x14ac:dyDescent="0.3">
      <c r="A15" s="95" t="s">
        <v>343</v>
      </c>
      <c r="B15" s="99" t="s">
        <v>344</v>
      </c>
      <c r="C15" s="100">
        <f>C16</f>
        <v>2500</v>
      </c>
      <c r="D15" s="101">
        <f>C15</f>
        <v>2500</v>
      </c>
      <c r="E15" s="101">
        <f>C15</f>
        <v>2500</v>
      </c>
    </row>
    <row r="16" spans="1:5" ht="15.05" x14ac:dyDescent="0.3">
      <c r="A16" s="95" t="s">
        <v>345</v>
      </c>
      <c r="B16" s="99" t="s">
        <v>346</v>
      </c>
      <c r="C16" s="100">
        <v>2500</v>
      </c>
      <c r="D16" s="101">
        <f t="shared" ref="D16:D22" si="0">C16</f>
        <v>2500</v>
      </c>
      <c r="E16" s="101">
        <f t="shared" ref="E16:E22" si="1">C16</f>
        <v>2500</v>
      </c>
    </row>
    <row r="17" spans="1:5" ht="15.05" x14ac:dyDescent="0.3">
      <c r="A17" s="95"/>
      <c r="B17" s="96" t="s">
        <v>347</v>
      </c>
      <c r="C17" s="102"/>
      <c r="D17" s="101">
        <f t="shared" si="0"/>
        <v>0</v>
      </c>
      <c r="E17" s="101">
        <f t="shared" si="1"/>
        <v>0</v>
      </c>
    </row>
    <row r="18" spans="1:5" ht="15.05" x14ac:dyDescent="0.3">
      <c r="A18" s="103" t="s">
        <v>348</v>
      </c>
      <c r="B18" s="99" t="s">
        <v>349</v>
      </c>
      <c r="C18" s="104">
        <f>C19+C20+C21+C22</f>
        <v>2500</v>
      </c>
      <c r="D18" s="101">
        <f t="shared" si="0"/>
        <v>2500</v>
      </c>
      <c r="E18" s="101">
        <f t="shared" si="1"/>
        <v>2500</v>
      </c>
    </row>
    <row r="19" spans="1:5" ht="15.05" x14ac:dyDescent="0.3">
      <c r="A19" s="95" t="s">
        <v>350</v>
      </c>
      <c r="B19" s="96" t="s">
        <v>351</v>
      </c>
      <c r="C19" s="102">
        <v>0</v>
      </c>
      <c r="D19" s="101">
        <f t="shared" si="0"/>
        <v>0</v>
      </c>
      <c r="E19" s="101">
        <f t="shared" si="1"/>
        <v>0</v>
      </c>
    </row>
    <row r="20" spans="1:5" ht="15.05" x14ac:dyDescent="0.3">
      <c r="A20" s="95" t="s">
        <v>352</v>
      </c>
      <c r="B20" s="96" t="s">
        <v>353</v>
      </c>
      <c r="C20" s="102">
        <v>350</v>
      </c>
      <c r="D20" s="101">
        <f t="shared" si="0"/>
        <v>350</v>
      </c>
      <c r="E20" s="101">
        <f t="shared" si="1"/>
        <v>350</v>
      </c>
    </row>
    <row r="21" spans="1:5" ht="45.15" x14ac:dyDescent="0.3">
      <c r="A21" s="95" t="s">
        <v>354</v>
      </c>
      <c r="B21" s="96" t="s">
        <v>355</v>
      </c>
      <c r="C21" s="105">
        <v>250</v>
      </c>
      <c r="D21" s="101">
        <f t="shared" si="0"/>
        <v>250</v>
      </c>
      <c r="E21" s="101">
        <f t="shared" si="1"/>
        <v>250</v>
      </c>
    </row>
    <row r="22" spans="1:5" ht="30.1" x14ac:dyDescent="0.3">
      <c r="A22" s="95" t="s">
        <v>356</v>
      </c>
      <c r="B22" s="96" t="s">
        <v>357</v>
      </c>
      <c r="C22" s="106">
        <v>1900</v>
      </c>
      <c r="D22" s="101">
        <f t="shared" si="0"/>
        <v>1900</v>
      </c>
      <c r="E22" s="101">
        <f t="shared" si="1"/>
        <v>1900</v>
      </c>
    </row>
  </sheetData>
  <mergeCells count="8">
    <mergeCell ref="A9:E9"/>
    <mergeCell ref="A10:E10"/>
    <mergeCell ref="B2:E2"/>
    <mergeCell ref="B3:E3"/>
    <mergeCell ref="B4:E4"/>
    <mergeCell ref="B5:E5"/>
    <mergeCell ref="B6:E6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перех остат прил №1</vt:lpstr>
      <vt:lpstr>прил №2 госст ясли февр</vt:lpstr>
      <vt:lpstr>прил №3 за февраль акцизы</vt:lpstr>
      <vt:lpstr>прилож №4 за февр прогр</vt:lpstr>
      <vt:lpstr>прил №5 февр прог Мои дороги</vt:lpstr>
      <vt:lpstr>прил №18</vt:lpstr>
      <vt:lpstr>'перех остат прил №1'!Область_печати</vt:lpstr>
      <vt:lpstr>'прил №3 за февраль акцизы'!Область_печати</vt:lpstr>
      <vt:lpstr>'прилож №4 за февр прогр'!Область_печати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Асхаб</cp:lastModifiedBy>
  <cp:lastPrinted>2020-02-21T06:10:44Z</cp:lastPrinted>
  <dcterms:created xsi:type="dcterms:W3CDTF">2012-02-03T06:54:39Z</dcterms:created>
  <dcterms:modified xsi:type="dcterms:W3CDTF">2020-02-28T12:22:33Z</dcterms:modified>
</cp:coreProperties>
</file>