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13" activeTab="12"/>
  </bookViews>
  <sheets>
    <sheet name="прил №3" sheetId="3" r:id="rId1"/>
    <sheet name="прил №4" sheetId="4" r:id="rId2"/>
    <sheet name="прил №5" sheetId="5" r:id="rId3"/>
    <sheet name="прил №6" sheetId="6" r:id="rId4"/>
    <sheet name="прил №7" sheetId="7" r:id="rId5"/>
    <sheet name="прил №8" sheetId="1" r:id="rId6"/>
    <sheet name="расш 1 к прил №8" sheetId="2" r:id="rId7"/>
    <sheet name="расшифровка 2 к прил 8" sheetId="15" r:id="rId8"/>
    <sheet name="прил №9" sheetId="8" r:id="rId9"/>
    <sheet name="прил №10" sheetId="9" r:id="rId10"/>
    <sheet name="прил 12" sheetId="20" r:id="rId11"/>
    <sheet name="приложение 13" sheetId="14" r:id="rId12"/>
    <sheet name="приложение 14" sheetId="16" r:id="rId13"/>
    <sheet name="прил №15" sheetId="10" r:id="rId14"/>
    <sheet name="приложение 16" sheetId="12" r:id="rId15"/>
    <sheet name="приложение 17" sheetId="13" r:id="rId16"/>
    <sheet name="приложение 18" sheetId="17" r:id="rId17"/>
    <sheet name="приложение 19" sheetId="18" r:id="rId18"/>
    <sheet name="приложени20" sheetId="19" r:id="rId19"/>
  </sheets>
  <externalReferences>
    <externalReference r:id="rId20"/>
    <externalReference r:id="rId21"/>
  </externalReferences>
  <definedNames>
    <definedName name="_xlnm.Print_Area" localSheetId="2">'прил №5'!$A$1:$F$69</definedName>
    <definedName name="_xlnm.Print_Area" localSheetId="4">'прил №7'!$A$1:$P$31</definedName>
  </definedNames>
  <calcPr calcId="124519"/>
</workbook>
</file>

<file path=xl/calcChain.xml><?xml version="1.0" encoding="utf-8"?>
<calcChain xmlns="http://schemas.openxmlformats.org/spreadsheetml/2006/main">
  <c r="J30" i="2"/>
  <c r="J23"/>
  <c r="J21"/>
  <c r="J15"/>
  <c r="B16" i="17" l="1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17" i="13"/>
  <c r="B18"/>
  <c r="B19"/>
  <c r="B20"/>
  <c r="B21"/>
  <c r="B16" i="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A17" i="6"/>
  <c r="B5" i="4" l="1"/>
  <c r="B4"/>
  <c r="B3"/>
  <c r="E8" i="15" l="1"/>
  <c r="D8"/>
  <c r="C13" i="8" l="1"/>
  <c r="C12"/>
  <c r="D69" i="5"/>
  <c r="B69" i="2"/>
  <c r="B68"/>
  <c r="B67"/>
  <c r="B66"/>
  <c r="B65"/>
  <c r="B64"/>
  <c r="B63"/>
  <c r="B62"/>
  <c r="B61"/>
  <c r="B60"/>
  <c r="B59"/>
  <c r="B58"/>
  <c r="B57"/>
  <c r="B56"/>
  <c r="B55"/>
  <c r="B41" i="17"/>
  <c r="B40"/>
  <c r="B39"/>
  <c r="B38"/>
  <c r="B37"/>
  <c r="B36"/>
  <c r="B35"/>
  <c r="B15"/>
  <c r="B14"/>
  <c r="B13"/>
  <c r="B12"/>
  <c r="B11"/>
  <c r="B70" i="16"/>
  <c r="B69"/>
  <c r="B68"/>
  <c r="B67"/>
  <c r="B66"/>
  <c r="B65"/>
  <c r="B64"/>
  <c r="B63"/>
  <c r="B62"/>
  <c r="B59"/>
  <c r="B58"/>
  <c r="B57"/>
  <c r="B56"/>
  <c r="B55"/>
  <c r="B54"/>
  <c r="B53"/>
  <c r="B52"/>
  <c r="B51"/>
  <c r="B50"/>
  <c r="B49"/>
  <c r="B48"/>
  <c r="B47"/>
  <c r="B46"/>
  <c r="B45"/>
  <c r="B43"/>
  <c r="B42"/>
  <c r="B41"/>
  <c r="B40"/>
  <c r="B39"/>
  <c r="B38"/>
  <c r="B37"/>
  <c r="B36"/>
  <c r="B35"/>
  <c r="B15"/>
  <c r="B14"/>
  <c r="B13"/>
  <c r="B14" i="13"/>
  <c r="C14" i="8" l="1"/>
</calcChain>
</file>

<file path=xl/sharedStrings.xml><?xml version="1.0" encoding="utf-8"?>
<sst xmlns="http://schemas.openxmlformats.org/spreadsheetml/2006/main" count="1589" uniqueCount="620">
  <si>
    <t>Расшифровка №1</t>
  </si>
  <si>
    <t>к приложению 8 к решению Собрания МР "Ботлихский район" на 2018г</t>
  </si>
  <si>
    <t xml:space="preserve">Наименование казенных учреждений </t>
  </si>
  <si>
    <t>Расходы на выплату персоналу местного самоуправления  (110)</t>
  </si>
  <si>
    <t>Иные закупки товаров, работ и услуг для муниципальных нужд   (240)</t>
  </si>
  <si>
    <t>в т. ч. капитальный ремонт зданий</t>
  </si>
  <si>
    <t>Уплата налогов, сборов и иных обязательств платежей в бюджетную систему РФ (850)</t>
  </si>
  <si>
    <t>Бюджетные инвестиции в объекты капитального строительства муницип. собственности казенным учреждениям (414)</t>
  </si>
  <si>
    <t>ВСЕГО</t>
  </si>
  <si>
    <t xml:space="preserve">Алак СОШ МКУ </t>
  </si>
  <si>
    <t>Анди СОШ №1 МКУ</t>
  </si>
  <si>
    <t>Анди СОШ №2 МКУ</t>
  </si>
  <si>
    <t>Ансалта СОШ МКУ</t>
  </si>
  <si>
    <t>Ашали СОШ МКУ</t>
  </si>
  <si>
    <t>БСШ №1 МКУ</t>
  </si>
  <si>
    <t>БСШ №2 МКУ</t>
  </si>
  <si>
    <t>БСШ №3 МКУ</t>
  </si>
  <si>
    <t>Гагатли СОШ МКУ</t>
  </si>
  <si>
    <t>Годобери СОШ МКУ</t>
  </si>
  <si>
    <t>Зило СОШ МКУ</t>
  </si>
  <si>
    <t xml:space="preserve">Кванхидатли СОШ МКУ </t>
  </si>
  <si>
    <t>Миарсо СОШ МКУ</t>
  </si>
  <si>
    <t>Муни СОШ МКУ</t>
  </si>
  <si>
    <t>Ортоколо СОШ МКУ</t>
  </si>
  <si>
    <t>Рахата СОШ МКУ</t>
  </si>
  <si>
    <t>Риквани СОШ МКУ</t>
  </si>
  <si>
    <t>Тандо СОШ МКУ</t>
  </si>
  <si>
    <t>Тасута СОШ МКУ</t>
  </si>
  <si>
    <t>Тлох СОШ МКУ</t>
  </si>
  <si>
    <t>Хелетури СОШ МКУ</t>
  </si>
  <si>
    <t>Чанко СОШ МКУ</t>
  </si>
  <si>
    <t>Шодрода СОШ МКУ</t>
  </si>
  <si>
    <t xml:space="preserve">Инхело ООШ МКУ </t>
  </si>
  <si>
    <t>Кижани ООШ МКУ</t>
  </si>
  <si>
    <t>Беледи НОШ МКУ</t>
  </si>
  <si>
    <t>В-Алак НОШ МКУ</t>
  </si>
  <si>
    <t>Гунха НОШ МКУ</t>
  </si>
  <si>
    <t>Зибирхали НОШ МКУ</t>
  </si>
  <si>
    <t>Н-Алак НОШ МКУ</t>
  </si>
  <si>
    <t>Шиворта НОШ МКУ</t>
  </si>
  <si>
    <t>МКУ РЦДОД и Ю</t>
  </si>
  <si>
    <t>Анди  ДЮСШ МКУ</t>
  </si>
  <si>
    <t>Ансалта  ДЮСШ МКУ</t>
  </si>
  <si>
    <t>Ансалта  спортзал</t>
  </si>
  <si>
    <t>Гагатли спортзал</t>
  </si>
  <si>
    <t>Ботлих микр (борцовский зал)</t>
  </si>
  <si>
    <t>Шодрода спортзал</t>
  </si>
  <si>
    <t>Ботлих ДЮСШ</t>
  </si>
  <si>
    <t xml:space="preserve">Тлох ДЮСШ   МКУ </t>
  </si>
  <si>
    <t>Группы кратковременного пребыв</t>
  </si>
  <si>
    <t>МКУ Информационно метод центр</t>
  </si>
  <si>
    <t>Расходы на ЕГЭ</t>
  </si>
  <si>
    <t>Итого:</t>
  </si>
  <si>
    <t xml:space="preserve">Распределение бюджетных ассигнований    </t>
  </si>
  <si>
    <t>МР "Ботлихский район" по разделам, подразделам, целевым статьям</t>
  </si>
  <si>
    <t xml:space="preserve">(муниципальным программам и непрограммным направлениям деятельности) группам видов расходов классификации расходов бюджета в ведомственной структуре  </t>
  </si>
  <si>
    <t xml:space="preserve">расходов на 2018 год и на плановый период 2019 - 2020 годов. </t>
  </si>
  <si>
    <t>Наименование</t>
  </si>
  <si>
    <t>Ведом-ство</t>
  </si>
  <si>
    <t>Раздел</t>
  </si>
  <si>
    <t>Подраздел</t>
  </si>
  <si>
    <t>Целевая статья</t>
  </si>
  <si>
    <t>Вид рас-ходов</t>
  </si>
  <si>
    <t>2018 г</t>
  </si>
  <si>
    <t>2019 г</t>
  </si>
  <si>
    <t>2020 г</t>
  </si>
  <si>
    <t>2</t>
  </si>
  <si>
    <t>Администрация МР "Ботлихский район"</t>
  </si>
  <si>
    <t>001</t>
  </si>
  <si>
    <t xml:space="preserve"> </t>
  </si>
  <si>
    <t>Общегосударственные вопросы</t>
  </si>
  <si>
    <t>01</t>
  </si>
  <si>
    <t>00</t>
  </si>
  <si>
    <t>Функционирование высшего должностного лица   муниципального района</t>
  </si>
  <si>
    <t>02</t>
  </si>
  <si>
    <t>Глава муниципального района</t>
  </si>
  <si>
    <t>99 000 10010</t>
  </si>
  <si>
    <t>000</t>
  </si>
  <si>
    <t>Расходы на выплаты персоналу местного самоуправления</t>
  </si>
  <si>
    <t>Иные закупки товаров, работ и услуг для муниципальных нужд</t>
  </si>
  <si>
    <t>Функционирование представительных органов муниципального района</t>
  </si>
  <si>
    <t>03</t>
  </si>
  <si>
    <t>Районное Собрание</t>
  </si>
  <si>
    <t>99 000 10020</t>
  </si>
  <si>
    <t>Функционирование исполнительной власти муниципального района</t>
  </si>
  <si>
    <t>04</t>
  </si>
  <si>
    <t>АМР "Ботлихский район"</t>
  </si>
  <si>
    <t>99 000 10040</t>
  </si>
  <si>
    <t>Уплата налогов, сборов и иных обязательных платежей в бюджетную систему РФ</t>
  </si>
  <si>
    <t>Осуществление полномочий РД по созданию и орга-низации деятельности административных комис-сий</t>
  </si>
  <si>
    <t>99 800 77710</t>
  </si>
  <si>
    <t>Осуществление полномочий РД по созданию и организации деятельности комиссии по делам несовершеннолетних</t>
  </si>
  <si>
    <t>99 800 77720</t>
  </si>
  <si>
    <t>Осуществление полномочий РД по хранению, комплектованию, учету и использованию Архивного фонда РД</t>
  </si>
  <si>
    <t>99 800 77730</t>
  </si>
  <si>
    <t>Составление (изменение и дополнение) списков кандидатов в присяжные заседатели</t>
  </si>
  <si>
    <t>05</t>
  </si>
  <si>
    <t>99 800 51200</t>
  </si>
  <si>
    <t>Обеспечение деятельности финансовых органов и органов контроля</t>
  </si>
  <si>
    <t>06</t>
  </si>
  <si>
    <t>Управление финансов и экономики АМР "Ботлихский район"</t>
  </si>
  <si>
    <t>992</t>
  </si>
  <si>
    <t>УФ и Э АМР "Ботлихский район"</t>
  </si>
  <si>
    <t>Контрольно-счетный комитет муниципального района</t>
  </si>
  <si>
    <t>99 000 10030</t>
  </si>
  <si>
    <t>Резервные фонды</t>
  </si>
  <si>
    <t>11</t>
  </si>
  <si>
    <t>99 000 10070</t>
  </si>
  <si>
    <t>Резервные фонды местных администраций</t>
  </si>
  <si>
    <t>Прочие расходы</t>
  </si>
  <si>
    <t>Другие общегосударственные вопросы</t>
  </si>
  <si>
    <t>13</t>
  </si>
  <si>
    <t>99 000 00000</t>
  </si>
  <si>
    <t>120</t>
  </si>
  <si>
    <t xml:space="preserve">Бюджетные инвестиции в объекты капитального строительства муниципальной собственности  КУ </t>
  </si>
  <si>
    <t>МКУ "Хозяйственная служба"</t>
  </si>
  <si>
    <t>НАЦИОНАЛЬНАЯ БЕЗОПАСНОСТЬ И ПРАВООХРАНИТЕЛЬНАЯ ДЕЯТЕЛЬНОСТЬ</t>
  </si>
  <si>
    <t>ДРУГИЕ ОБЩЕГОСУДАРСТВЕННЫЕ РАСХОДЫ</t>
  </si>
  <si>
    <t>Государственная регистрация актов гражданского состояния</t>
  </si>
  <si>
    <t>99 800 59300</t>
  </si>
  <si>
    <t>Отдел безопасности, гр. обороны и ЧС и ЕДДС</t>
  </si>
  <si>
    <t>09</t>
  </si>
  <si>
    <t>99 000 60300</t>
  </si>
  <si>
    <t>Национальная экономика</t>
  </si>
  <si>
    <t>Общеэкономические вопросы</t>
  </si>
  <si>
    <t>99 000 40060</t>
  </si>
  <si>
    <t>Управление сельского хозяйства АМР "Ботлихский район"</t>
  </si>
  <si>
    <t>300</t>
  </si>
  <si>
    <t>Сельское хозяйство и рыболовство</t>
  </si>
  <si>
    <t>Аппарат управления сельского хозяйства</t>
  </si>
  <si>
    <t>Дорожное хозяйство **</t>
  </si>
  <si>
    <t>Строительство и модернизация автомобильных дорог общего пользования и местного значения</t>
  </si>
  <si>
    <t>99 000 40200</t>
  </si>
  <si>
    <t>Содержание, ремонт и строительство автомобильных дорог общего пользования и местного значения</t>
  </si>
  <si>
    <t>Жилищно-коммунальное хозяйство</t>
  </si>
  <si>
    <t>350</t>
  </si>
  <si>
    <t xml:space="preserve"> МБУ "ЖКХ"</t>
  </si>
  <si>
    <t>99 000 40010</t>
  </si>
  <si>
    <t>Бюджетные инвестиции в объекты капитального строительства муниципальной собственности казенным учреждениям</t>
  </si>
  <si>
    <t>Управление образования АМР "Ботлихский район"</t>
  </si>
  <si>
    <t>400</t>
  </si>
  <si>
    <t>ОБРАЗОВАНИЕ</t>
  </si>
  <si>
    <t>07</t>
  </si>
  <si>
    <t>Дошкольное образование*</t>
  </si>
  <si>
    <t>00 000 00000</t>
  </si>
  <si>
    <t>Расходы на выплаты персоналу местного самоуправления (Госстандарт)</t>
  </si>
  <si>
    <t>19 101 06590</t>
  </si>
  <si>
    <t>110</t>
  </si>
  <si>
    <t>240</t>
  </si>
  <si>
    <t>99 000 70010</t>
  </si>
  <si>
    <t>Общее образование</t>
  </si>
  <si>
    <t>Школы - детские сады, школы начальные, неполные средние и средние общие*</t>
  </si>
  <si>
    <t>19 202 06590</t>
  </si>
  <si>
    <t>99 000 70020</t>
  </si>
  <si>
    <t>Учреждения по внешкольной работе с детьми*</t>
  </si>
  <si>
    <t>99 000 70030</t>
  </si>
  <si>
    <t>Молодежная политика и оздоровление детей</t>
  </si>
  <si>
    <t>Прочие мероприятия по молодежной политике</t>
  </si>
  <si>
    <t>99 000 70050</t>
  </si>
  <si>
    <t>Другие вопросы в области образования</t>
  </si>
  <si>
    <t>Аппарат Управления образования</t>
  </si>
  <si>
    <t>МКУ ЦБ УО АМР "Ботлихский район"</t>
  </si>
  <si>
    <t>99 000 70040</t>
  </si>
  <si>
    <t>Информационно-методический центр, хозяйственная  служба управления образования *</t>
  </si>
  <si>
    <t>МКУ Управление культуры МР "Ботлихский район"</t>
  </si>
  <si>
    <t>450</t>
  </si>
  <si>
    <t>99 000 80000</t>
  </si>
  <si>
    <t>Культура, кинематография</t>
  </si>
  <si>
    <t>08</t>
  </si>
  <si>
    <t xml:space="preserve">Культура </t>
  </si>
  <si>
    <t>МКУ Управление культуры</t>
  </si>
  <si>
    <t>99 000 80010</t>
  </si>
  <si>
    <t>Централизованная библиотека с филиалами в поселениях</t>
  </si>
  <si>
    <t>99 000 80020</t>
  </si>
  <si>
    <t>Социальная политика</t>
  </si>
  <si>
    <t>10</t>
  </si>
  <si>
    <t>99 000 90000</t>
  </si>
  <si>
    <t>Пенсионное обеспечение</t>
  </si>
  <si>
    <t>Доплаты к пенсиям муниципальных служащих</t>
  </si>
  <si>
    <t>99 000 90010</t>
  </si>
  <si>
    <t>Социальное обеспеч-е и иные выплаты населению</t>
  </si>
  <si>
    <t>Социальное обеспечение населения</t>
  </si>
  <si>
    <t>Прочие мероприятия в области социальной политики</t>
  </si>
  <si>
    <t>Оказание помощи ветеранам и студентам</t>
  </si>
  <si>
    <t>99 000 90020</t>
  </si>
  <si>
    <t>На приобретение жилья афганцам</t>
  </si>
  <si>
    <t>Охрана семьи и детства</t>
  </si>
  <si>
    <t>223 000 00000</t>
  </si>
  <si>
    <t>Осуществление полномочий РД по организации деятельности опеки и попечительства</t>
  </si>
  <si>
    <t>99 800 77740</t>
  </si>
  <si>
    <t>Физическая культура (прочие мероприятия)</t>
  </si>
  <si>
    <t>Физическая культура</t>
  </si>
  <si>
    <t>99 000 90100</t>
  </si>
  <si>
    <t>МКУ ФОК АМР "Ботлихский район"</t>
  </si>
  <si>
    <t>480</t>
  </si>
  <si>
    <t>99 000 90200</t>
  </si>
  <si>
    <t>100 000 90200</t>
  </si>
  <si>
    <t>Другие вопросы в области физкультуры и спорта</t>
  </si>
  <si>
    <t>Аппарат ФК, спорту, делам молодёжи и туризму</t>
  </si>
  <si>
    <t>Средства массовой информации</t>
  </si>
  <si>
    <t>12</t>
  </si>
  <si>
    <t>МКУ РВК АМР "Ботлихский район"</t>
  </si>
  <si>
    <t>460</t>
  </si>
  <si>
    <t>99 000 90400</t>
  </si>
  <si>
    <t>МКУ Редакция районной газеты "Дружба" АМР "Ботлихский район"</t>
  </si>
  <si>
    <t>470</t>
  </si>
  <si>
    <t>99 000 90300</t>
  </si>
  <si>
    <t>Возврат муниципального долга (кредит), (проценты).</t>
  </si>
  <si>
    <t>99 000 00920</t>
  </si>
  <si>
    <t xml:space="preserve">Межбюджетные трансферты </t>
  </si>
  <si>
    <t>14</t>
  </si>
  <si>
    <t>Дотации на выравнивание бюджетной обеспеченности поселений</t>
  </si>
  <si>
    <t>26 101 60010</t>
  </si>
  <si>
    <t>Иные дотация на обеспечение сбалансированности бюджетов</t>
  </si>
  <si>
    <t>99 000 60100</t>
  </si>
  <si>
    <t>Прочие межбюджетные трансферты</t>
  </si>
  <si>
    <t>Субвенции на ЗАГСы</t>
  </si>
  <si>
    <t>Субвенции на ВУСы</t>
  </si>
  <si>
    <t>99 800 51180</t>
  </si>
  <si>
    <t>Субвенции на переданные полномочия с/поселениям согласно соглашений</t>
  </si>
  <si>
    <t>26 10160040</t>
  </si>
  <si>
    <t>Субсидии поселениям на возврат долгов за 2016 г</t>
  </si>
  <si>
    <t>ИТОГО:</t>
  </si>
  <si>
    <t xml:space="preserve">к решению Собрания депутатов МР "Ботлихский район" </t>
  </si>
  <si>
    <t>№ п/п</t>
  </si>
  <si>
    <t>Наименование доходов</t>
  </si>
  <si>
    <t>Сумма</t>
  </si>
  <si>
    <t>УСН</t>
  </si>
  <si>
    <t>в том числе:</t>
  </si>
  <si>
    <t>на обеспечение питания учащихся 1-4 классов</t>
  </si>
  <si>
    <t>Иные межбюджетные трансферты</t>
  </si>
  <si>
    <t>приложение 4 к решению</t>
  </si>
  <si>
    <t xml:space="preserve"> Собрания депутатов МР "Ботлихский район"</t>
  </si>
  <si>
    <t>(тыс. руб.)</t>
  </si>
  <si>
    <t>Наименование показателя</t>
  </si>
  <si>
    <t>Уточненный план на 2017 год по состоянию на 28.12.2017 г.</t>
  </si>
  <si>
    <t>Отчет на 01.12.2017г.</t>
  </si>
  <si>
    <t>Ожидаемое исполнение на 2017 год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</si>
  <si>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</si>
  <si>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</si>
  <si>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</si>
  <si>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</si>
  <si>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</si>
  <si>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 xml:space="preserve">Единый сельскохозяйственный налог </t>
  </si>
  <si>
    <t>АКЦИЗЫ НА НЕФТЬ И ГАЗ</t>
  </si>
  <si>
    <t>ГОСУДАРСТВЕННАЯ ПОШЛИНА, СБОРЫ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</si>
  <si>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</si>
  <si>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</si>
  <si>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ЗА АРЕНДУ ИМУЩЕСТВА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</si>
  <si>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</si>
  <si>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</si>
  <si>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</si>
  <si>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муниципальных районов и компенсации затрат бюджетов  муниципальных районов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</si>
  <si>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</si>
  <si>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</si>
  <si>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</si>
  <si>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</si>
  <si>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</si>
  <si>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</si>
  <si>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</si>
  <si>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Дотации от других бюджетов бюджетной системы Российской Федерации</t>
  </si>
  <si>
    <t>Субсидии от других бюджетов бюджетной системы Российской Федерации</t>
  </si>
  <si>
    <t>Субвенции от других бюджетов бюджетной системы Российской Федерации</t>
  </si>
  <si>
    <t>Межбюджетные трансферты</t>
  </si>
  <si>
    <t>Бюджетный кредит</t>
  </si>
  <si>
    <t xml:space="preserve">ПРОЧИЕ БЕЗВОЗМЕЗДНЫЕ ПОСТУПЛЕНИЯ </t>
  </si>
  <si>
    <t>Взысканная сумма</t>
  </si>
  <si>
    <t>Возврат неиспользованных средств</t>
  </si>
  <si>
    <t>ВСЕГО ДОХОДОВ:</t>
  </si>
  <si>
    <t>РАСХОДЫ</t>
  </si>
  <si>
    <t>Национальная оборона</t>
  </si>
  <si>
    <t>Национальная безопасность и правоохранительная деятельность</t>
  </si>
  <si>
    <t>Образование</t>
  </si>
  <si>
    <t>Культура, кинематография, средства массовой информации</t>
  </si>
  <si>
    <t>Обслуживание государственного и муниципального долга</t>
  </si>
  <si>
    <t xml:space="preserve">Межбюджетные трансферты  </t>
  </si>
  <si>
    <t>ВСЕГО РАСХОДОВ:</t>
  </si>
  <si>
    <t>ПРЕВЫШЕНИЕ РАСХОДОВ НАД ДОХОДАМИ (ДЕФИЦИТ)</t>
  </si>
  <si>
    <t>сумма</t>
  </si>
  <si>
    <t>в %</t>
  </si>
  <si>
    <t>МР "Ботлихский район на 2017 г</t>
  </si>
  <si>
    <t xml:space="preserve">Оценка ожидаемого исполнения районного бюджета  </t>
  </si>
  <si>
    <t>2018 год и на плановый период 2019-2020 годов</t>
  </si>
  <si>
    <t xml:space="preserve"> Распределение бюджетных ассигнований  по разделам</t>
  </si>
  <si>
    <t xml:space="preserve"> и подразделам классификации расходов бюджета МР "Ботлихский район"</t>
  </si>
  <si>
    <t xml:space="preserve"> на 2018 год и на плановый период 2019-2020 годов.</t>
  </si>
  <si>
    <t>Раз-дел</t>
  </si>
  <si>
    <t>Под-раз-дел</t>
  </si>
  <si>
    <t>1</t>
  </si>
  <si>
    <t>3</t>
  </si>
  <si>
    <t>4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</si>
  <si>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</si>
  <si>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</si>
  <si>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</si>
  <si>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Федерации. высших исполнительных органов государственной власти субъектов Российской Федерации. местных администраций</t>
  </si>
  <si>
    <t>Обеспечение деятельности финансовых.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</si>
  <si>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</si>
  <si>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НАЦИОНАЛЬНАЯ ОБОРОНА</t>
  </si>
  <si>
    <t>Мобилизационная подготовка экономики</t>
  </si>
  <si>
    <t>Органы внутренних дел</t>
  </si>
  <si>
    <t>Органы юстиции</t>
  </si>
  <si>
    <t>Защита населения и территории от чрезвычайных ситуаций природного и техногенного характера.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</si>
  <si>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</si>
  <si>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</si>
  <si>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</si>
  <si>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</si>
  <si>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</si>
  <si>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</si>
  <si>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</si>
  <si>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</si>
  <si>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</si>
  <si>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</si>
  <si>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</si>
  <si>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Внешкольное образование</t>
  </si>
  <si>
    <t>КУЛЬТУРА. КИНЕМАТОГРАФИЯ</t>
  </si>
  <si>
    <t>Культура</t>
  </si>
  <si>
    <t>Другие вопросы в области культуры. кинематографии</t>
  </si>
  <si>
    <t>СОЦИАЛЬНАЯ ПОЛИТИКА</t>
  </si>
  <si>
    <t>Социальное обслуживание населения</t>
  </si>
  <si>
    <t>Другие вопросы в области социальной политики</t>
  </si>
  <si>
    <t>ФИЗИЧЕСКАЯ КУЛЬТУРА И СПОРТ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</si>
  <si>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</si>
  <si>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</si>
  <si>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</si>
  <si>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</si>
  <si>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</si>
  <si>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</si>
  <si>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</si>
  <si>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</si>
  <si>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 на выравнивание и на сбалансирование бюджетов поселений</t>
  </si>
  <si>
    <t>ИТОГО</t>
  </si>
  <si>
    <t xml:space="preserve">                                                       Приложение 6</t>
  </si>
  <si>
    <t>и на плановый период 2019-2020 годов.</t>
  </si>
  <si>
    <t xml:space="preserve">Объем межбюджетных трансфертов, </t>
  </si>
  <si>
    <t>получаемых из других бюджетов бюджетной системы Российской Федерации</t>
  </si>
  <si>
    <t xml:space="preserve"> на 2018 год и на плановый период 2019-2020 годов в районный бюджет </t>
  </si>
  <si>
    <t>МР "Ботлихский район"</t>
  </si>
  <si>
    <t>2018 год</t>
  </si>
  <si>
    <t>2019 год</t>
  </si>
  <si>
    <t>2020 год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</si>
  <si>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</si>
  <si>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</si>
  <si>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из республиканского фонда финансовой поддержки муниципальных районов, на выравнивание бюджетной обеспеченности</t>
  </si>
  <si>
    <t>Субсидии бюджетам муниципальных образований (межбюджетных субсидии)</t>
  </si>
  <si>
    <t>Субвенции бюджетам субъектов Российской Федерации и муниципальных образований</t>
  </si>
  <si>
    <t>Субвенции бюджетам муниципальных районов на обеспечение государственных гарантий прав гражданина на получение общедоступного и бесплатного начального общего, основного общего, среднего (полного) образования (Госстандарт).</t>
  </si>
  <si>
    <t>Субвенции бюджетам муниципальных районов на обеспечение государственных гарантий прав гражданина на получение дошкольного) образования (Госстандарт).</t>
  </si>
  <si>
    <t>Субвенции бюджетам муниципальных районов на осуществление отдельных государственных полномочий на государственную регистрацию актов  гражданского состояния о рождении и заключении брака, смерти</t>
  </si>
  <si>
    <t>Субвенции  бюджетам муниципальных районов для предоставления их бюджетам поселений на осуществление государственных полномочий по первичному воинскому учету на территориях, где отсутствуют военные комиссариаты</t>
  </si>
  <si>
    <t>Субвенции бюджетам муниципальных районов на осуществление отдельных государственных полномочий на организацию и осуществлению деятельности по опеке и попечительству</t>
  </si>
  <si>
    <t>Субвенции бюджетам муниципальных районов на осуществление отдельных государственных полномочий на организацию и осуществлению деятельности административных комиссий</t>
  </si>
  <si>
    <t>Субвенции бюджетам муниципальных районов на осуществление отдельных государственных полномочий на организацию и осуществлению деятельности комиссий по делам несовершеннолетних</t>
  </si>
  <si>
    <t>Субвенции бюджетам муниципальных районов на осуществление отдельных государственных полномочий по хранению, комплектованию, учету и использованию Архивного фонда РД</t>
  </si>
  <si>
    <t>Субвенции бюджетам муниципальных районов на осуществление государственных полномочий по расчету и предоставлению дотаций на выравнивание бюджетной обеспеченности поселений</t>
  </si>
  <si>
    <t>Субвенции бюджетам муниципальных районов на обеспечение жилыми помещениями  детей - 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</si>
  <si>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</si>
  <si>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на выплату компенсации части родительской платы за содержание ребенка в госуд-х муниципальных учр-ях и иных образоват организациях района</t>
  </si>
  <si>
    <t>Субвенции на выплату единовременного пособия при всех формах устройства детей в семью</t>
  </si>
  <si>
    <t>Субвенции на выплату единовременного денежного пособия гражданам взявшим под опеку (попечительство) детей из организаций для детей- сирот</t>
  </si>
  <si>
    <t>Субвенция на выполнение федеральных полномочий по составлению списков кандидатов в присяжные заседатели Верховного Суда</t>
  </si>
  <si>
    <t>приложение 7</t>
  </si>
  <si>
    <t xml:space="preserve">к решению Собрания депутатов </t>
  </si>
  <si>
    <t>и на плановый период 2019-2020 годов</t>
  </si>
  <si>
    <t>Налоги и неналоговые доходы поселений района на 2018 год и на плановый период 2019-2020 годов МР "Ботлихский район"</t>
  </si>
  <si>
    <t>Наименование поселений</t>
  </si>
  <si>
    <t>Налог на доходы с физических лиц</t>
  </si>
  <si>
    <t>Налог на имущество с физических лиц</t>
  </si>
  <si>
    <t>Земельный налог</t>
  </si>
  <si>
    <t>Единый сельско-хозяйственный налог</t>
  </si>
  <si>
    <t>Итого закрепленных доходов</t>
  </si>
  <si>
    <t>Алак</t>
  </si>
  <si>
    <t>Анди</t>
  </si>
  <si>
    <t>Ансалта</t>
  </si>
  <si>
    <t>Ашали</t>
  </si>
  <si>
    <t>Ботлих</t>
  </si>
  <si>
    <t>Гагатли</t>
  </si>
  <si>
    <t>Годобери</t>
  </si>
  <si>
    <t>Зило</t>
  </si>
  <si>
    <t>Инхело</t>
  </si>
  <si>
    <t>Кванхидатли</t>
  </si>
  <si>
    <t>Кижани</t>
  </si>
  <si>
    <t>Миарсо</t>
  </si>
  <si>
    <t>Муни</t>
  </si>
  <si>
    <t>Рахата</t>
  </si>
  <si>
    <t>Риквани</t>
  </si>
  <si>
    <t>Тандо</t>
  </si>
  <si>
    <t>Тлох</t>
  </si>
  <si>
    <t>Хелетури</t>
  </si>
  <si>
    <t>Чанко</t>
  </si>
  <si>
    <t>Шодрода</t>
  </si>
  <si>
    <t>Приложение 9</t>
  </si>
  <si>
    <t>1.</t>
  </si>
  <si>
    <t>2.</t>
  </si>
  <si>
    <t>Доплаты ветеранам и другой категории населения за особые заслуги перед районом</t>
  </si>
  <si>
    <t>Приложение №10</t>
  </si>
  <si>
    <t>к решению Собрания депутатов МР "Ботлихский район"</t>
  </si>
  <si>
    <t>на 2018 год и на плановый период 2019 - 2020 годов</t>
  </si>
  <si>
    <t>СМЕТА доходов и расходов</t>
  </si>
  <si>
    <t xml:space="preserve"> резервного фонда районного бюджета МР "Ботлихский район"</t>
  </si>
  <si>
    <t>на 2018 г и на плановый период 2019 - 2020 годов.</t>
  </si>
  <si>
    <t>Доходы местного бюджета</t>
  </si>
  <si>
    <t>Расходы всего</t>
  </si>
  <si>
    <t>2.1.</t>
  </si>
  <si>
    <t>Расходы, связанные с ликвидацией чрезвычайных ситуаций</t>
  </si>
  <si>
    <t>2.1.1.</t>
  </si>
  <si>
    <t xml:space="preserve"> - поисковые и аварийно-спасательные работы;</t>
  </si>
  <si>
    <t>2.1.2.</t>
  </si>
  <si>
    <t xml:space="preserve"> - аварийно-восстановительные работы;</t>
  </si>
  <si>
    <t>2.1.3.</t>
  </si>
  <si>
    <t xml:space="preserve"> - приобретение специального оборудования, хозяйственного инвентаря, медикаментов, продуктов питания, топлива для первоочередного жизнеобеспечения пострадавших граждан</t>
  </si>
  <si>
    <t>2.1.4.</t>
  </si>
  <si>
    <t xml:space="preserve"> - оказание единовременной материальной помощи пострадавшим.</t>
  </si>
  <si>
    <t>приложение 15</t>
  </si>
  <si>
    <t>и на плановый период 2019 - 2020 годов</t>
  </si>
  <si>
    <t>Субвенция бюджетам поселений МР "Ботлихский район" на осуществление Федеральных полномочий, государственной регистрации актов гражданского состояния на 2018 г и на плановый период 2019-2020 годов</t>
  </si>
  <si>
    <t>Наименования поселений</t>
  </si>
  <si>
    <t>Численность населения на 01.01.2017 г</t>
  </si>
  <si>
    <t>5</t>
  </si>
  <si>
    <t>приложение 12</t>
  </si>
  <si>
    <t>Дотация                                                                                                                                                                                                                                                                                                     поселениям МР "Ботлихский район" на выравнивание бюджетной обеспеченности на 2018 год и на плановый период 2019 - 2020 годов</t>
  </si>
  <si>
    <t>Распределение средств Районного фонда ФФПП (объем дотации поселениям)</t>
  </si>
  <si>
    <t>приложение 16</t>
  </si>
  <si>
    <t>Субвенция поселениям МР "Ботлихский район" на осуществление переданных государственных полномочий по первичному воинскому учету, где отсутствуют военные комиссариаты на 2018 год и на плановый период 2019 - 2020 годов</t>
  </si>
  <si>
    <t>приложение 17</t>
  </si>
  <si>
    <t>и на плановый период 2018-2019 годов</t>
  </si>
  <si>
    <t>Расшифровка субсидий на выполнение муниципального задания</t>
  </si>
  <si>
    <t>и на иные цели МБУ ЖКХ на 2018 г</t>
  </si>
  <si>
    <t>Наименование статей расходов</t>
  </si>
  <si>
    <t>Иные субсидии</t>
  </si>
  <si>
    <t>Итого</t>
  </si>
  <si>
    <t>приложение 13</t>
  </si>
  <si>
    <t>Субвенции на выполнение расходных обязательств, возникающих при выполнении полномочий органов местного самоуправления по вопросам местного значения МР "Ботлихский район" на 2018 год и на плановый период 2019 - 2020 годов</t>
  </si>
  <si>
    <t xml:space="preserve"> (тыс. руб.)</t>
  </si>
  <si>
    <t xml:space="preserve">                                                      Сумма                                                                </t>
  </si>
  <si>
    <t>в том числе по пунктам соглашений:</t>
  </si>
  <si>
    <t>На выпол-нение требо-ваний ФЗ "О водоснабжении и водо-отведении" от 07.12.2011 г.№416-ФЗ.</t>
  </si>
  <si>
    <t>2.1.1.  2.1.4.  2.1.6. (разд. подр 0503)</t>
  </si>
  <si>
    <t>2.1.2. (разд подр 0409)</t>
  </si>
  <si>
    <t>2.1.3.  (разд. подр 0501</t>
  </si>
  <si>
    <t>2.1.5.   (разд. подр 0401)</t>
  </si>
  <si>
    <t>2.1.7.    (разд. подр 0314)</t>
  </si>
  <si>
    <t>6</t>
  </si>
  <si>
    <t>7</t>
  </si>
  <si>
    <t>8</t>
  </si>
  <si>
    <t>9</t>
  </si>
  <si>
    <t xml:space="preserve">Ботлих </t>
  </si>
  <si>
    <t>Расшифровка №2 к приложению №8</t>
  </si>
  <si>
    <t>Распределение средств Дорожного фонда</t>
  </si>
  <si>
    <t>МР "Ботлихский район" на 2018 год</t>
  </si>
  <si>
    <t>Наименование объекта</t>
  </si>
  <si>
    <t>Алак (внутри сельская автодорога)</t>
  </si>
  <si>
    <t>Анди (асфальтирование внутри сельской автодороги)</t>
  </si>
  <si>
    <t>Ашали (внутри сельская автодорога)</t>
  </si>
  <si>
    <t>Гагатли (внутри сельская автодорога)</t>
  </si>
  <si>
    <t>Гагатли (пешеходная дорога в местности "Эрк1олакьи")</t>
  </si>
  <si>
    <t>Годобери (внутри сельская автодорога)</t>
  </si>
  <si>
    <t>Зило (внутри сельская автодорога)</t>
  </si>
  <si>
    <t>Зило (строительство подпорной стены)</t>
  </si>
  <si>
    <t>Инхело (ремонт дороги)</t>
  </si>
  <si>
    <t>Кванхидатли (внутри сельская автодорога)</t>
  </si>
  <si>
    <t>Кижани (внутри сельская автодорога)</t>
  </si>
  <si>
    <t>Миарсо (ремонт дороги)</t>
  </si>
  <si>
    <t>Муни (внутри сельская автодорога)</t>
  </si>
  <si>
    <t>Риквани (внутри сельская автодорога)</t>
  </si>
  <si>
    <t>Тандо (внутри сельская автодорога)</t>
  </si>
  <si>
    <t>Тлох (асфальтирование дорог)</t>
  </si>
  <si>
    <t>Хелетури (строительство подпорной стены).</t>
  </si>
  <si>
    <t>Чанко (асфальтирование внутри сельской автодороги)</t>
  </si>
  <si>
    <t>Объекты через МБУ ЖКХ</t>
  </si>
  <si>
    <t>Ботлих (на асфальтное покрытие траншеи, после водопроводных работ от центра с. Ботлих до центральной мечеты).</t>
  </si>
  <si>
    <t>На ремонт внутрисельских дорог микрорайон</t>
  </si>
  <si>
    <t>Ботлих-Микрорайон (асфальтное покрытие траншеи после проведения канализации возле дома Омарова (архитек.)).</t>
  </si>
  <si>
    <t>Межпоселенческая автодорога Рахата-Шодрода</t>
  </si>
  <si>
    <t>Ботлих (подпорная стена в местности кладбище)</t>
  </si>
  <si>
    <t>Ботлих (ремонт дороги от дома Месей до БСШ №3 в том числе пешеходная дорожка 550 т.р.)</t>
  </si>
  <si>
    <t>Ботлих (Тасута) внутрисельская дорога</t>
  </si>
  <si>
    <t>Ремонт межпоселенческой дороги Зило-Ашали</t>
  </si>
  <si>
    <t>Всего:</t>
  </si>
  <si>
    <t xml:space="preserve"> Приложение №14</t>
  </si>
  <si>
    <t xml:space="preserve"> на 2018 год и на плановый период 2019 - 2020 годов</t>
  </si>
  <si>
    <t xml:space="preserve">Субвенции </t>
  </si>
  <si>
    <t>для реализации общеобразовательных и дошкольных программ на 2018 год и на плановый период 2019 - 2020 годов</t>
  </si>
  <si>
    <t>по общеобразовательным и дошкольным учреждениям муниципального района "Ботлихский район"(Госстандарт).</t>
  </si>
  <si>
    <t>Наименование учреждений</t>
  </si>
  <si>
    <t>Итого фонд оплаты труда</t>
  </si>
  <si>
    <t>Фонд оплаты труда</t>
  </si>
  <si>
    <t>Прочие вып-латы (сут-е на повышение квалификации педрабо-тников). Госстандарт (212)</t>
  </si>
  <si>
    <t>Взносы по обязат. соц/ страхов. на выплаты по опл. труда работн. и иные выпл. работн. каз. Учр.</t>
  </si>
  <si>
    <t>На приобретение услуг связи (интернет) (221)</t>
  </si>
  <si>
    <t xml:space="preserve">Трансп. Усл. (проездн по ком. расх-м) Госстандарт на проезд педработников до места прохождения повышения квалификации (222)  </t>
  </si>
  <si>
    <t>Прочие услуги (квартир. по команд. Расходам педагогических работни-ков при прохождении повышения квалифи.) 226</t>
  </si>
  <si>
    <t>На оказание услуг учебного характера     (226)</t>
  </si>
  <si>
    <t xml:space="preserve">Прочая за-купка това-ров, работ и услуг для
 обеспече-ния муници-пальных нужд (310)  </t>
  </si>
  <si>
    <t xml:space="preserve">Прочая за-купка това-ров, работ и услуг для
 обеспече-ния муници-пальных нужд (340)  </t>
  </si>
  <si>
    <t>Педагогическо-го, руководя-щих и учебно вспомогатель-ного персонала</t>
  </si>
  <si>
    <t>Технического персонала</t>
  </si>
  <si>
    <t>Итого школы:</t>
  </si>
  <si>
    <t>Итого ясли-сады:</t>
  </si>
  <si>
    <t xml:space="preserve">      Группы кратковремен-ного пребывания (ясли) на базе:</t>
  </si>
  <si>
    <t>Итого Гр. кратк. пр-я.</t>
  </si>
  <si>
    <t>Приложение №18</t>
  </si>
  <si>
    <t xml:space="preserve"> плановый период 2019 - 2020 годов </t>
  </si>
  <si>
    <t>Субсидии на обеспечение разового питания учащихся 1-4 классов</t>
  </si>
  <si>
    <t xml:space="preserve">муниципальных общеобразовательных учреждений МР "Ботлихский район" </t>
  </si>
  <si>
    <t xml:space="preserve"> на 2018 и плановый период 2019 - 2020 годов</t>
  </si>
  <si>
    <t xml:space="preserve"> (руб.)</t>
  </si>
  <si>
    <t>количество учащихся 1-4 классов</t>
  </si>
  <si>
    <t>сумма на 2018 год</t>
  </si>
  <si>
    <t>приложение 19</t>
  </si>
  <si>
    <t>и плановый период 2019 - 2020 г.</t>
  </si>
  <si>
    <t>Субсидии бюджетам поселений МР "Ботлихский район" на возврат долгов 2016 года</t>
  </si>
  <si>
    <t xml:space="preserve">          приложение № 20</t>
  </si>
  <si>
    <t>СВЕДЕНИЯ</t>
  </si>
  <si>
    <t>о муниципальном долге районного бюджета  МР "Ботлихский район" на 1 декабря  2017год</t>
  </si>
  <si>
    <t xml:space="preserve">                     </t>
  </si>
  <si>
    <t>Наименование должника</t>
  </si>
  <si>
    <t>Сроки погашения</t>
  </si>
  <si>
    <t>Всего сумма (дебиторы)</t>
  </si>
  <si>
    <t>в том числе</t>
  </si>
  <si>
    <t>Возникновение задолженности</t>
  </si>
  <si>
    <t>Основной долг</t>
  </si>
  <si>
    <t>пени и штрафы</t>
  </si>
  <si>
    <t>%% за кредит</t>
  </si>
  <si>
    <t>вид</t>
  </si>
  <si>
    <t>документ основание</t>
  </si>
  <si>
    <t>номер</t>
  </si>
  <si>
    <t>дата</t>
  </si>
  <si>
    <t>СПК "Андийский"</t>
  </si>
  <si>
    <t>25.12.2005 г</t>
  </si>
  <si>
    <t>бюд. кр</t>
  </si>
  <si>
    <t>25.10.05г</t>
  </si>
  <si>
    <r>
      <rPr>
        <b/>
        <sz val="10"/>
        <rFont val="Times New Roman"/>
        <family val="1"/>
        <charset val="204"/>
      </rPr>
      <t>Е</t>
    </r>
    <r>
      <rPr>
        <sz val="10"/>
        <rFont val="Times New Roman"/>
        <family val="1"/>
        <charset val="204"/>
      </rPr>
      <t xml:space="preserve">диная </t>
    </r>
    <r>
      <rPr>
        <b/>
        <sz val="10"/>
        <rFont val="Times New Roman"/>
        <family val="1"/>
        <charset val="204"/>
      </rPr>
      <t>Д</t>
    </r>
    <r>
      <rPr>
        <sz val="10"/>
        <rFont val="Times New Roman"/>
        <family val="1"/>
        <charset val="204"/>
      </rPr>
      <t>ежурно-</t>
    </r>
    <r>
      <rPr>
        <b/>
        <sz val="10"/>
        <rFont val="Times New Roman"/>
        <family val="1"/>
        <charset val="204"/>
      </rPr>
      <t>Д</t>
    </r>
    <r>
      <rPr>
        <sz val="10"/>
        <rFont val="Times New Roman"/>
        <family val="1"/>
        <charset val="204"/>
      </rPr>
      <t xml:space="preserve">испетчерская </t>
    </r>
    <r>
      <rPr>
        <b/>
        <sz val="10"/>
        <rFont val="Times New Roman"/>
        <family val="1"/>
        <charset val="204"/>
      </rPr>
      <t>С</t>
    </r>
    <r>
      <rPr>
        <sz val="10"/>
        <rFont val="Times New Roman"/>
        <family val="1"/>
        <charset val="204"/>
      </rPr>
      <t>лужба</t>
    </r>
  </si>
  <si>
    <t xml:space="preserve">            </t>
  </si>
  <si>
    <t xml:space="preserve">                                                 к решению Собрания депутатов МР "Ботлихский район" </t>
  </si>
  <si>
    <r>
      <t xml:space="preserve">  Сумма </t>
    </r>
    <r>
      <rPr>
        <b/>
        <sz val="11"/>
        <rFont val="Times New Roman"/>
        <family val="1"/>
        <charset val="204"/>
      </rPr>
      <t>(тыс. руб.)</t>
    </r>
  </si>
  <si>
    <t xml:space="preserve">Расчет бюджетных ассигнований на выполнение  публичных нормативных обязательств социального характера  в 2018 год и на плановый период 2019 - 2020 годов  </t>
  </si>
  <si>
    <r>
      <t xml:space="preserve">Среднегодовая численность получателей </t>
    </r>
    <r>
      <rPr>
        <b/>
        <i/>
        <sz val="10"/>
        <rFont val="Times New Roman"/>
        <family val="1"/>
        <charset val="204"/>
      </rPr>
      <t>(чел)</t>
    </r>
  </si>
  <si>
    <r>
      <t xml:space="preserve">Расходы     </t>
    </r>
    <r>
      <rPr>
        <b/>
        <i/>
        <sz val="10"/>
        <rFont val="Times New Roman"/>
        <family val="1"/>
        <charset val="204"/>
      </rPr>
      <t>(руб.)</t>
    </r>
  </si>
  <si>
    <t>Ансалта (асфальтирование дороги)</t>
  </si>
  <si>
    <t>Ансалта (ремонт дороги ул Заречная)</t>
  </si>
  <si>
    <t>28 декабря 2017 г № 3</t>
  </si>
  <si>
    <t xml:space="preserve">                                                                           О районном бюджете МР "Ботлихский район" на 2018 год</t>
  </si>
  <si>
    <t>от 28 декабря 2017 г № 3</t>
  </si>
  <si>
    <t>МР "Ботлихский район" О районном бюджете" на 2018 г</t>
  </si>
  <si>
    <t xml:space="preserve"> О районном бюджете на 2018 год и на плановый период 2019 - 2020 годы.</t>
  </si>
  <si>
    <t>О районном бюджете МР "Ботлихский район"</t>
  </si>
  <si>
    <t xml:space="preserve">  О районном бюджете МР "Ботлихский район" на 2018 г и на плановый период 2019 - 2020 годов</t>
  </si>
  <si>
    <t xml:space="preserve">  О районном бюджете МР "Ботлихский район"</t>
  </si>
  <si>
    <t>О районном бюджете МР "Ботлихский район" на 2018 г</t>
  </si>
  <si>
    <t xml:space="preserve">  О районном бюджете МР "Ботлихский район" на 2018 г</t>
  </si>
  <si>
    <t xml:space="preserve">О районном бюджете МР "Ботлихский район" на 2018 год и на  </t>
  </si>
  <si>
    <t>О районном бюджете МР "Ботлихский район" на 2018 год</t>
  </si>
  <si>
    <t xml:space="preserve">Приложение 5 к Решению </t>
  </si>
  <si>
    <t xml:space="preserve">Собрания депутатов МР "Ботлихский район" О районном бюджете на </t>
  </si>
  <si>
    <t>Приложение 8
 к решению 
Районного Собрания депутатов 
МР "Ботлихский район" О районном бюджете  на 2018 год" и на плановый период 2019-2020 годов. 
"_28__" декабря 2017г. №_3</t>
  </si>
  <si>
    <t>приложение № 3</t>
  </si>
  <si>
    <t xml:space="preserve">"О районном бюджете МР "Ботлихский район "на 2018 год и на плановый период 2019-2020 годов </t>
  </si>
  <si>
    <t xml:space="preserve"> от ___декабря 2017 г №__</t>
  </si>
  <si>
    <t>Объем поступлений доходов районного бюджета</t>
  </si>
  <si>
    <t xml:space="preserve">  МР "Ботлихский район"  на 2018 год и на плановый период 2019-2020 годов.</t>
  </si>
  <si>
    <t>(тыс.)</t>
  </si>
  <si>
    <t>Код по КБК</t>
  </si>
  <si>
    <t>182 101 02000 01 0000 110</t>
  </si>
  <si>
    <t xml:space="preserve">Налог на доходы физических лиц </t>
  </si>
  <si>
    <t>182 105 02000 02 0000 110</t>
  </si>
  <si>
    <t>Единый налог на вмененный доход для отдельных видов деят.</t>
  </si>
  <si>
    <t>182 105 03000 01 0000 110</t>
  </si>
  <si>
    <t>Единый сельхозналог</t>
  </si>
  <si>
    <t>182 108 04020 01 0000 110</t>
  </si>
  <si>
    <t>Госпошлина</t>
  </si>
  <si>
    <t xml:space="preserve">   </t>
  </si>
  <si>
    <t>100 103 02230 01 0000 110</t>
  </si>
  <si>
    <t>Доходы от уплаты акцизов на дизтопливо</t>
  </si>
  <si>
    <t>182 105 01000 01 0000 110</t>
  </si>
  <si>
    <t>Неналоговые доходы</t>
  </si>
  <si>
    <t>165 111 05035 05 0000 120</t>
  </si>
  <si>
    <t>Доходы от сдачи в аренду имущества, находящегося в собственности муниципального образования района</t>
  </si>
  <si>
    <t>165 111 05013 05 0000 120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</si>
  <si>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</si>
  <si>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400 113 01995 05 0000 130</t>
  </si>
  <si>
    <t>Прочие доходы от оказания платных услуг  (ясли-сады)</t>
  </si>
  <si>
    <t>165 113 01995 05 0000 130</t>
  </si>
  <si>
    <t>Прочие доходы от оказания платных услуг  (МКУ Районной газеты "Дружба")</t>
  </si>
  <si>
    <t>Прочие доходы от оказания платных услуг  (МКУ РВК)</t>
  </si>
  <si>
    <t>Прочие доходы от оказания платных услуг  (МКУ Ц/Б УО бухг. услуги)</t>
  </si>
  <si>
    <t>Итого налоговые и неналоговые доходы:</t>
  </si>
  <si>
    <t>992 202 01001 05 0000 151</t>
  </si>
  <si>
    <t>Фонд финансовой поддержки муниципального района</t>
  </si>
  <si>
    <t>Субсидии</t>
  </si>
  <si>
    <t>992 202 02999 10 0000 151</t>
  </si>
  <si>
    <t>на софинансирование расходных обязательств, возникающих при выполнении полномочий органов местного самоуправления по вопросам местного значения  (Остаток дотаций поселениям за 2016 г).</t>
  </si>
  <si>
    <t>992 202 02999 05 0000 151</t>
  </si>
  <si>
    <t>Субвенция</t>
  </si>
  <si>
    <t>992 202 03024 05 0000 151</t>
  </si>
  <si>
    <t>Госстандарт образования</t>
  </si>
  <si>
    <t>Госстандарт  дошкольного образования</t>
  </si>
  <si>
    <t>992 202 03027 05 0000 151</t>
  </si>
  <si>
    <t>пособия на детей сирот</t>
  </si>
  <si>
    <t>992 202 03026 05 0000 151</t>
  </si>
  <si>
    <t>расходы на обеспечение детей-сирот жилимы помещениями</t>
  </si>
  <si>
    <t>992 202 03029 05 0000 151</t>
  </si>
  <si>
    <t>расходы на выплату компенсации части родительской платы за содержание ребенка в госуд-х муниципальных учр-ях и иных образоват организациях района</t>
  </si>
  <si>
    <t>992 202 03020 05 0000 151</t>
  </si>
  <si>
    <t>расходы на выплату единовременного пособия при всех формах устройства детей в семью</t>
  </si>
  <si>
    <t>расходы на выплату единовременного денежного пособия гражданам взявшим под опеку (попечительство) детей из организаций для детей- сирот</t>
  </si>
  <si>
    <t>001 202 03024 05 0000 151</t>
  </si>
  <si>
    <t>расходы для выполнения государственных полномочий РД по хранению, комплектованию и использованию Архивного фонда</t>
  </si>
  <si>
    <t>001 202 03003 05 0000 151</t>
  </si>
  <si>
    <t>Загсы</t>
  </si>
  <si>
    <t>субвенция бюджетам муниципального района по наделению органов местного самоуправления гос. полномочиями РД по расчету и предоставлению дотаций поселениям</t>
  </si>
  <si>
    <t>в том числе: недоданная сумма в 2016 г</t>
  </si>
  <si>
    <t>992 202 03015 05 0000 151</t>
  </si>
  <si>
    <t>выполнения полномочий по первичному воинскому учету на территориях, где отсутствуют военные комиссариаты</t>
  </si>
  <si>
    <t>выполнения полномочий по образованию и организации деятельности административных комиссий</t>
  </si>
  <si>
    <t>выполнения полномочий на организацию и осуществление деятельности по опеке и попечительству</t>
  </si>
  <si>
    <t>выполнения полномочий по образованию и организации деятельности административных комиссий по несовершеннолетним</t>
  </si>
  <si>
    <t>на выполнение федеральных полномочий по составлению списков кандидатов в присяжные заседатели Верховного Суда</t>
  </si>
  <si>
    <t>992 202 03999 05 0000 151</t>
  </si>
  <si>
    <t xml:space="preserve">на оказание дополнительных мер социальной поддержки граждан, усыновившим, взявшим под опеку, в приемную семью ребенка из числа детей-сирот и детей оставшихся без попечения родителей </t>
  </si>
  <si>
    <t>Всего доходов: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</si>
</sst>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.000"/>
    <numFmt numFmtId="166" formatCode="#,##0.000"/>
    <numFmt numFmtId="167" formatCode="0.0"/>
  </numFmts>
  <fonts count="5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Arial Cyr"/>
      <charset val="204"/>
    </font>
    <font>
      <sz val="8"/>
      <name val="Times New Roman"/>
      <family val="1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8"/>
      <name val="Arial Cyr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0"/>
      <color indexed="10"/>
      <name val="Arial Cyr"/>
      <charset val="204"/>
    </font>
    <font>
      <sz val="9"/>
      <name val="Arial Cyr"/>
      <charset val="204"/>
    </font>
    <font>
      <sz val="14"/>
      <name val="Times New Roman"/>
      <family val="1"/>
    </font>
    <font>
      <i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4"/>
      <name val="Arial Cyr"/>
      <charset val="204"/>
    </font>
    <font>
      <b/>
      <sz val="14"/>
      <name val="Times New Roman"/>
      <family val="1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b/>
      <sz val="11"/>
      <name val="Arial Cyr"/>
      <charset val="204"/>
    </font>
    <font>
      <i/>
      <sz val="10"/>
      <name val="Times New Roman"/>
      <family val="1"/>
    </font>
    <font>
      <b/>
      <sz val="8"/>
      <name val="Times New Roman"/>
      <family val="1"/>
      <charset val="204"/>
    </font>
    <font>
      <b/>
      <sz val="8"/>
      <name val="Arial Cyr"/>
      <charset val="204"/>
    </font>
    <font>
      <b/>
      <sz val="9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</font>
    <font>
      <sz val="12"/>
      <name val="Times New Roman"/>
      <family val="1"/>
    </font>
    <font>
      <sz val="12"/>
      <name val="Times New Roman CYR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1" fillId="0" borderId="0"/>
  </cellStyleXfs>
  <cellXfs count="467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vertical="top" wrapText="1"/>
    </xf>
    <xf numFmtId="0" fontId="3" fillId="0" borderId="0" xfId="0" applyFont="1" applyAlignment="1"/>
    <xf numFmtId="0" fontId="3" fillId="0" borderId="0" xfId="0" applyFont="1"/>
    <xf numFmtId="0" fontId="2" fillId="0" borderId="0" xfId="0" applyFont="1" applyAlignment="1">
      <alignment horizontal="right"/>
    </xf>
    <xf numFmtId="49" fontId="5" fillId="0" borderId="9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right"/>
    </xf>
    <xf numFmtId="0" fontId="7" fillId="0" borderId="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/>
    </xf>
    <xf numFmtId="3" fontId="7" fillId="0" borderId="12" xfId="0" applyNumberFormat="1" applyFont="1" applyBorder="1" applyAlignment="1">
      <alignment horizontal="right"/>
    </xf>
    <xf numFmtId="3" fontId="0" fillId="0" borderId="0" xfId="0" applyNumberFormat="1"/>
    <xf numFmtId="3" fontId="8" fillId="0" borderId="0" xfId="0" applyNumberFormat="1" applyFont="1" applyFill="1" applyBorder="1" applyAlignment="1">
      <alignment horizontal="center"/>
    </xf>
    <xf numFmtId="0" fontId="3" fillId="0" borderId="0" xfId="0" applyFont="1" applyBorder="1"/>
    <xf numFmtId="164" fontId="7" fillId="0" borderId="1" xfId="0" applyNumberFormat="1" applyFont="1" applyFill="1" applyBorder="1" applyAlignment="1">
      <alignment horizontal="center" vertical="top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3" fontId="3" fillId="2" borderId="1" xfId="0" applyNumberFormat="1" applyFont="1" applyFill="1" applyBorder="1" applyAlignment="1"/>
    <xf numFmtId="3" fontId="3" fillId="0" borderId="1" xfId="0" applyNumberFormat="1" applyFont="1" applyBorder="1"/>
    <xf numFmtId="0" fontId="7" fillId="0" borderId="21" xfId="0" applyFont="1" applyBorder="1" applyAlignment="1">
      <alignment horizontal="left" vertical="center" wrapText="1"/>
    </xf>
    <xf numFmtId="3" fontId="7" fillId="0" borderId="1" xfId="0" applyNumberFormat="1" applyFont="1" applyFill="1" applyBorder="1" applyAlignment="1"/>
    <xf numFmtId="0" fontId="11" fillId="0" borderId="0" xfId="0" applyFont="1"/>
    <xf numFmtId="0" fontId="2" fillId="0" borderId="0" xfId="0" applyFont="1" applyAlignment="1"/>
    <xf numFmtId="0" fontId="14" fillId="0" borderId="22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/>
    </xf>
    <xf numFmtId="0" fontId="14" fillId="0" borderId="0" xfId="0" applyFont="1"/>
    <xf numFmtId="0" fontId="13" fillId="0" borderId="0" xfId="0" applyFont="1" applyAlignment="1">
      <alignment horizontal="right"/>
    </xf>
    <xf numFmtId="0" fontId="0" fillId="0" borderId="0" xfId="0" applyAlignment="1"/>
    <xf numFmtId="0" fontId="17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14" fontId="11" fillId="0" borderId="1" xfId="0" applyNumberFormat="1" applyFont="1" applyBorder="1" applyAlignment="1">
      <alignment vertical="top" wrapText="1"/>
    </xf>
    <xf numFmtId="0" fontId="0" fillId="0" borderId="0" xfId="0" applyBorder="1"/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left" vertical="center" wrapText="1"/>
    </xf>
    <xf numFmtId="3" fontId="14" fillId="3" borderId="8" xfId="0" applyNumberFormat="1" applyFont="1" applyFill="1" applyBorder="1" applyAlignment="1">
      <alignment horizontal="right"/>
    </xf>
    <xf numFmtId="3" fontId="11" fillId="0" borderId="1" xfId="0" applyNumberFormat="1" applyFont="1" applyBorder="1"/>
    <xf numFmtId="0" fontId="11" fillId="0" borderId="8" xfId="0" applyFont="1" applyBorder="1" applyAlignment="1">
      <alignment horizontal="left" vertical="center" wrapText="1"/>
    </xf>
    <xf numFmtId="3" fontId="11" fillId="3" borderId="1" xfId="0" applyNumberFormat="1" applyFont="1" applyFill="1" applyBorder="1"/>
    <xf numFmtId="0" fontId="11" fillId="0" borderId="21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/>
    </xf>
    <xf numFmtId="3" fontId="14" fillId="0" borderId="8" xfId="0" applyNumberFormat="1" applyFont="1" applyBorder="1" applyAlignment="1">
      <alignment horizontal="right"/>
    </xf>
    <xf numFmtId="3" fontId="14" fillId="0" borderId="1" xfId="0" applyNumberFormat="1" applyFont="1" applyBorder="1" applyAlignment="1">
      <alignment horizontal="right"/>
    </xf>
    <xf numFmtId="0" fontId="21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2" fillId="0" borderId="1" xfId="0" applyFont="1" applyBorder="1" applyAlignment="1">
      <alignment vertical="top" wrapText="1"/>
    </xf>
    <xf numFmtId="0" fontId="11" fillId="0" borderId="1" xfId="0" applyFont="1" applyBorder="1"/>
    <xf numFmtId="0" fontId="10" fillId="0" borderId="8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4" fillId="0" borderId="1" xfId="0" applyFont="1" applyBorder="1"/>
    <xf numFmtId="0" fontId="14" fillId="0" borderId="8" xfId="0" applyFont="1" applyBorder="1" applyAlignment="1">
      <alignment horizontal="left"/>
    </xf>
    <xf numFmtId="3" fontId="14" fillId="0" borderId="1" xfId="0" applyNumberFormat="1" applyFont="1" applyBorder="1"/>
    <xf numFmtId="3" fontId="11" fillId="2" borderId="1" xfId="0" applyNumberFormat="1" applyFont="1" applyFill="1" applyBorder="1"/>
    <xf numFmtId="0" fontId="14" fillId="0" borderId="8" xfId="0" applyFont="1" applyBorder="1" applyAlignment="1">
      <alignment horizontal="center" vertical="center"/>
    </xf>
    <xf numFmtId="0" fontId="14" fillId="2" borderId="8" xfId="0" applyFont="1" applyFill="1" applyBorder="1" applyAlignment="1">
      <alignment horizontal="left" wrapText="1"/>
    </xf>
    <xf numFmtId="3" fontId="14" fillId="2" borderId="1" xfId="0" applyNumberFormat="1" applyFont="1" applyFill="1" applyBorder="1"/>
    <xf numFmtId="0" fontId="14" fillId="2" borderId="8" xfId="0" applyFont="1" applyFill="1" applyBorder="1" applyAlignment="1">
      <alignment horizontal="left"/>
    </xf>
    <xf numFmtId="0" fontId="17" fillId="2" borderId="8" xfId="0" applyFont="1" applyFill="1" applyBorder="1"/>
    <xf numFmtId="3" fontId="17" fillId="2" borderId="1" xfId="0" applyNumberFormat="1" applyFont="1" applyFill="1" applyBorder="1"/>
    <xf numFmtId="0" fontId="14" fillId="2" borderId="1" xfId="0" applyFont="1" applyFill="1" applyBorder="1" applyAlignment="1">
      <alignment horizontal="left"/>
    </xf>
    <xf numFmtId="0" fontId="22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4" fillId="0" borderId="8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1" fillId="0" borderId="0" xfId="0" applyFont="1" applyBorder="1"/>
    <xf numFmtId="0" fontId="12" fillId="0" borderId="1" xfId="0" applyFont="1" applyFill="1" applyBorder="1"/>
    <xf numFmtId="3" fontId="11" fillId="0" borderId="1" xfId="0" applyNumberFormat="1" applyFont="1" applyFill="1" applyBorder="1" applyAlignment="1">
      <alignment horizontal="right"/>
    </xf>
    <xf numFmtId="3" fontId="11" fillId="0" borderId="8" xfId="0" applyNumberFormat="1" applyFont="1" applyFill="1" applyBorder="1" applyAlignment="1">
      <alignment horizontal="right"/>
    </xf>
    <xf numFmtId="0" fontId="11" fillId="0" borderId="1" xfId="0" applyFont="1" applyBorder="1" applyAlignment="1">
      <alignment horizontal="right" wrapText="1"/>
    </xf>
    <xf numFmtId="3" fontId="11" fillId="0" borderId="1" xfId="0" applyNumberFormat="1" applyFont="1" applyFill="1" applyBorder="1" applyAlignment="1">
      <alignment horizontal="right" vertical="center"/>
    </xf>
    <xf numFmtId="0" fontId="15" fillId="0" borderId="1" xfId="0" applyFont="1" applyFill="1" applyBorder="1"/>
    <xf numFmtId="3" fontId="14" fillId="0" borderId="1" xfId="0" applyNumberFormat="1" applyFont="1" applyFill="1" applyBorder="1" applyAlignment="1">
      <alignment horizontal="right"/>
    </xf>
    <xf numFmtId="3" fontId="14" fillId="0" borderId="8" xfId="0" applyNumberFormat="1" applyFont="1" applyFill="1" applyBorder="1" applyAlignment="1">
      <alignment horizontal="right"/>
    </xf>
    <xf numFmtId="0" fontId="1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14" fillId="0" borderId="1" xfId="0" applyFont="1" applyFill="1" applyBorder="1"/>
    <xf numFmtId="3" fontId="14" fillId="0" borderId="1" xfId="0" applyNumberFormat="1" applyFont="1" applyFill="1" applyBorder="1"/>
    <xf numFmtId="0" fontId="14" fillId="0" borderId="0" xfId="0" applyFont="1" applyBorder="1"/>
    <xf numFmtId="0" fontId="11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1" fontId="14" fillId="0" borderId="1" xfId="0" applyNumberFormat="1" applyFont="1" applyFill="1" applyBorder="1"/>
    <xf numFmtId="0" fontId="25" fillId="0" borderId="0" xfId="0" applyFont="1"/>
    <xf numFmtId="1" fontId="14" fillId="0" borderId="1" xfId="0" applyNumberFormat="1" applyFont="1" applyBorder="1"/>
    <xf numFmtId="3" fontId="14" fillId="4" borderId="1" xfId="0" applyNumberFormat="1" applyFont="1" applyFill="1" applyBorder="1"/>
    <xf numFmtId="0" fontId="13" fillId="0" borderId="0" xfId="0" applyFont="1" applyAlignment="1">
      <alignment horizontal="center"/>
    </xf>
    <xf numFmtId="0" fontId="28" fillId="0" borderId="0" xfId="0" applyFont="1" applyFill="1" applyAlignment="1">
      <alignment horizontal="center" vertical="top" wrapText="1"/>
    </xf>
    <xf numFmtId="164" fontId="15" fillId="0" borderId="28" xfId="0" applyNumberFormat="1" applyFont="1" applyFill="1" applyBorder="1" applyAlignment="1">
      <alignment horizontal="center" vertical="top" wrapText="1"/>
    </xf>
    <xf numFmtId="49" fontId="15" fillId="0" borderId="9" xfId="0" applyNumberFormat="1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left" vertical="center" wrapText="1"/>
    </xf>
    <xf numFmtId="3" fontId="14" fillId="0" borderId="1" xfId="0" applyNumberFormat="1" applyFont="1" applyFill="1" applyBorder="1" applyAlignment="1"/>
    <xf numFmtId="0" fontId="14" fillId="0" borderId="2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center"/>
    </xf>
    <xf numFmtId="3" fontId="14" fillId="0" borderId="12" xfId="0" applyNumberFormat="1" applyFont="1" applyBorder="1" applyAlignment="1"/>
    <xf numFmtId="0" fontId="29" fillId="0" borderId="0" xfId="0" applyFont="1"/>
    <xf numFmtId="0" fontId="27" fillId="0" borderId="0" xfId="0" applyFont="1" applyAlignment="1">
      <alignment horizontal="right"/>
    </xf>
    <xf numFmtId="0" fontId="21" fillId="0" borderId="0" xfId="0" applyFont="1"/>
    <xf numFmtId="0" fontId="21" fillId="0" borderId="1" xfId="0" applyFont="1" applyBorder="1" applyAlignment="1">
      <alignment vertical="center" wrapText="1"/>
    </xf>
    <xf numFmtId="0" fontId="21" fillId="0" borderId="1" xfId="0" applyFont="1" applyBorder="1"/>
    <xf numFmtId="164" fontId="21" fillId="0" borderId="1" xfId="0" applyNumberFormat="1" applyFont="1" applyBorder="1"/>
    <xf numFmtId="0" fontId="21" fillId="0" borderId="1" xfId="0" applyFont="1" applyBorder="1" applyAlignment="1">
      <alignment horizontal="left"/>
    </xf>
    <xf numFmtId="14" fontId="21" fillId="0" borderId="1" xfId="0" applyNumberFormat="1" applyFont="1" applyBorder="1" applyAlignment="1">
      <alignment horizontal="left"/>
    </xf>
    <xf numFmtId="0" fontId="21" fillId="0" borderId="1" xfId="0" applyFont="1" applyBorder="1" applyAlignment="1">
      <alignment horizontal="right"/>
    </xf>
    <xf numFmtId="0" fontId="30" fillId="0" borderId="1" xfId="0" applyFont="1" applyBorder="1"/>
    <xf numFmtId="164" fontId="30" fillId="0" borderId="1" xfId="0" applyNumberFormat="1" applyFont="1" applyBorder="1"/>
    <xf numFmtId="0" fontId="30" fillId="0" borderId="1" xfId="0" applyFont="1" applyBorder="1" applyAlignment="1">
      <alignment horizontal="left"/>
    </xf>
    <xf numFmtId="0" fontId="21" fillId="0" borderId="1" xfId="0" applyFont="1" applyBorder="1" applyAlignment="1">
      <alignment wrapText="1"/>
    </xf>
    <xf numFmtId="49" fontId="21" fillId="0" borderId="1" xfId="0" applyNumberFormat="1" applyFont="1" applyBorder="1" applyAlignment="1">
      <alignment wrapText="1"/>
    </xf>
    <xf numFmtId="164" fontId="21" fillId="0" borderId="1" xfId="0" applyNumberFormat="1" applyFont="1" applyBorder="1" applyAlignment="1">
      <alignment wrapText="1"/>
    </xf>
    <xf numFmtId="0" fontId="21" fillId="0" borderId="1" xfId="0" applyFont="1" applyBorder="1" applyAlignment="1">
      <alignment horizontal="left" wrapText="1"/>
    </xf>
    <xf numFmtId="0" fontId="11" fillId="0" borderId="0" xfId="1" applyFont="1" applyFill="1" applyProtection="1">
      <protection hidden="1"/>
    </xf>
    <xf numFmtId="0" fontId="11" fillId="0" borderId="0" xfId="1" applyNumberFormat="1" applyFont="1" applyFill="1" applyAlignment="1" applyProtection="1">
      <alignment horizontal="center" wrapText="1"/>
      <protection hidden="1"/>
    </xf>
    <xf numFmtId="0" fontId="31" fillId="5" borderId="0" xfId="0" applyFont="1" applyFill="1" applyBorder="1"/>
    <xf numFmtId="0" fontId="14" fillId="5" borderId="0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14" fillId="5" borderId="0" xfId="0" applyFont="1" applyFill="1" applyBorder="1"/>
    <xf numFmtId="0" fontId="17" fillId="0" borderId="0" xfId="0" applyFont="1"/>
    <xf numFmtId="0" fontId="14" fillId="2" borderId="1" xfId="0" applyFont="1" applyFill="1" applyBorder="1" applyAlignment="1">
      <alignment horizontal="center" vertical="center" wrapText="1"/>
    </xf>
    <xf numFmtId="3" fontId="14" fillId="2" borderId="1" xfId="0" applyNumberFormat="1" applyFont="1" applyFill="1" applyBorder="1" applyAlignment="1">
      <alignment horizontal="right" vertical="center" wrapText="1"/>
    </xf>
    <xf numFmtId="0" fontId="25" fillId="2" borderId="1" xfId="0" applyFont="1" applyFill="1" applyBorder="1" applyAlignment="1">
      <alignment horizontal="center" vertical="center"/>
    </xf>
    <xf numFmtId="0" fontId="25" fillId="2" borderId="1" xfId="0" applyNumberFormat="1" applyFont="1" applyFill="1" applyBorder="1" applyAlignment="1">
      <alignment horizontal="center" vertical="center"/>
    </xf>
    <xf numFmtId="3" fontId="25" fillId="2" borderId="1" xfId="0" applyNumberFormat="1" applyFont="1" applyFill="1" applyBorder="1" applyAlignment="1">
      <alignment horizontal="center" vertical="center"/>
    </xf>
    <xf numFmtId="0" fontId="18" fillId="0" borderId="0" xfId="0" applyFont="1"/>
    <xf numFmtId="0" fontId="32" fillId="2" borderId="1" xfId="0" applyFont="1" applyFill="1" applyBorder="1" applyAlignment="1">
      <alignment horizontal="center" vertical="top" wrapText="1"/>
    </xf>
    <xf numFmtId="49" fontId="14" fillId="2" borderId="1" xfId="0" applyNumberFormat="1" applyFont="1" applyFill="1" applyBorder="1" applyAlignment="1">
      <alignment horizontal="center" vertical="center"/>
    </xf>
    <xf numFmtId="3" fontId="25" fillId="2" borderId="1" xfId="0" applyNumberFormat="1" applyFont="1" applyFill="1" applyBorder="1"/>
    <xf numFmtId="0" fontId="14" fillId="2" borderId="1" xfId="0" applyFont="1" applyFill="1" applyBorder="1" applyAlignment="1">
      <alignment horizontal="left" vertical="top" wrapText="1"/>
    </xf>
    <xf numFmtId="49" fontId="14" fillId="2" borderId="1" xfId="0" applyNumberFormat="1" applyFont="1" applyFill="1" applyBorder="1" applyAlignment="1">
      <alignment horizontal="center"/>
    </xf>
    <xf numFmtId="49" fontId="14" fillId="2" borderId="1" xfId="0" applyNumberFormat="1" applyFont="1" applyFill="1" applyBorder="1" applyAlignment="1">
      <alignment horizontal="center" shrinkToFit="1"/>
    </xf>
    <xf numFmtId="0" fontId="14" fillId="2" borderId="1" xfId="0" applyFont="1" applyFill="1" applyBorder="1" applyAlignment="1">
      <alignment horizontal="center" shrinkToFit="1"/>
    </xf>
    <xf numFmtId="3" fontId="14" fillId="2" borderId="1" xfId="0" applyNumberFormat="1" applyFont="1" applyFill="1" applyBorder="1" applyAlignment="1">
      <alignment horizontal="right"/>
    </xf>
    <xf numFmtId="0" fontId="26" fillId="2" borderId="1" xfId="0" applyFont="1" applyFill="1" applyBorder="1" applyAlignment="1">
      <alignment horizontal="left" vertical="top" wrapText="1"/>
    </xf>
    <xf numFmtId="49" fontId="26" fillId="2" borderId="1" xfId="0" applyNumberFormat="1" applyFont="1" applyFill="1" applyBorder="1" applyAlignment="1">
      <alignment horizontal="center"/>
    </xf>
    <xf numFmtId="49" fontId="26" fillId="2" borderId="1" xfId="0" applyNumberFormat="1" applyFont="1" applyFill="1" applyBorder="1" applyAlignment="1">
      <alignment horizontal="center" shrinkToFit="1"/>
    </xf>
    <xf numFmtId="49" fontId="27" fillId="2" borderId="1" xfId="0" applyNumberFormat="1" applyFont="1" applyFill="1" applyBorder="1" applyAlignment="1">
      <alignment horizontal="center"/>
    </xf>
    <xf numFmtId="0" fontId="27" fillId="2" borderId="1" xfId="0" applyFont="1" applyFill="1" applyBorder="1" applyAlignment="1">
      <alignment horizontal="center" shrinkToFit="1"/>
    </xf>
    <xf numFmtId="0" fontId="14" fillId="2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left" vertical="top" wrapText="1"/>
    </xf>
    <xf numFmtId="49" fontId="11" fillId="2" borderId="1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 shrinkToFit="1"/>
    </xf>
    <xf numFmtId="0" fontId="11" fillId="2" borderId="1" xfId="0" applyFont="1" applyFill="1" applyBorder="1" applyAlignment="1">
      <alignment horizontal="center" shrinkToFit="1"/>
    </xf>
    <xf numFmtId="3" fontId="11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center"/>
    </xf>
    <xf numFmtId="0" fontId="26" fillId="2" borderId="1" xfId="0" applyFont="1" applyFill="1" applyBorder="1" applyAlignment="1">
      <alignment horizontal="center" shrinkToFit="1"/>
    </xf>
    <xf numFmtId="49" fontId="7" fillId="2" borderId="1" xfId="0" applyNumberFormat="1" applyFont="1" applyFill="1" applyBorder="1" applyAlignment="1">
      <alignment horizontal="center" shrinkToFit="1"/>
    </xf>
    <xf numFmtId="49" fontId="7" fillId="2" borderId="1" xfId="0" applyNumberFormat="1" applyFont="1" applyFill="1" applyBorder="1" applyAlignment="1">
      <alignment horizontal="center"/>
    </xf>
    <xf numFmtId="0" fontId="26" fillId="2" borderId="1" xfId="0" applyFont="1" applyFill="1" applyBorder="1" applyAlignment="1">
      <alignment horizontal="center" vertical="top" wrapText="1"/>
    </xf>
    <xf numFmtId="0" fontId="28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vertical="center" wrapText="1"/>
    </xf>
    <xf numFmtId="0" fontId="28" fillId="2" borderId="1" xfId="0" applyFont="1" applyFill="1" applyBorder="1" applyAlignment="1">
      <alignment horizontal="center" vertical="top" wrapText="1"/>
    </xf>
    <xf numFmtId="3" fontId="17" fillId="2" borderId="1" xfId="0" applyNumberFormat="1" applyFont="1" applyFill="1" applyBorder="1" applyAlignment="1">
      <alignment horizontal="right"/>
    </xf>
    <xf numFmtId="49" fontId="27" fillId="2" borderId="1" xfId="0" applyNumberFormat="1" applyFont="1" applyFill="1" applyBorder="1" applyAlignment="1">
      <alignment horizontal="center" shrinkToFit="1"/>
    </xf>
    <xf numFmtId="49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49" fontId="33" fillId="2" borderId="1" xfId="0" applyNumberFormat="1" applyFont="1" applyFill="1" applyBorder="1" applyAlignment="1">
      <alignment horizontal="center"/>
    </xf>
    <xf numFmtId="49" fontId="34" fillId="2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49" fontId="17" fillId="2" borderId="1" xfId="0" applyNumberFormat="1" applyFont="1" applyFill="1" applyBorder="1" applyAlignment="1">
      <alignment horizontal="center"/>
    </xf>
    <xf numFmtId="0" fontId="17" fillId="2" borderId="1" xfId="0" applyFont="1" applyFill="1" applyBorder="1" applyAlignment="1">
      <alignment vertical="center" wrapText="1"/>
    </xf>
    <xf numFmtId="0" fontId="35" fillId="2" borderId="1" xfId="0" applyFont="1" applyFill="1" applyBorder="1" applyAlignment="1">
      <alignment horizontal="center" wrapText="1"/>
    </xf>
    <xf numFmtId="0" fontId="17" fillId="2" borderId="1" xfId="0" applyFont="1" applyFill="1" applyBorder="1"/>
    <xf numFmtId="0" fontId="34" fillId="2" borderId="1" xfId="0" applyFont="1" applyFill="1" applyBorder="1"/>
    <xf numFmtId="0" fontId="34" fillId="2" borderId="1" xfId="0" applyFont="1" applyFill="1" applyBorder="1" applyAlignment="1">
      <alignment vertical="top" wrapText="1"/>
    </xf>
    <xf numFmtId="49" fontId="36" fillId="2" borderId="1" xfId="0" applyNumberFormat="1" applyFont="1" applyFill="1" applyBorder="1" applyAlignment="1">
      <alignment horizontal="center" shrinkToFit="1"/>
    </xf>
    <xf numFmtId="49" fontId="36" fillId="2" borderId="1" xfId="0" applyNumberFormat="1" applyFont="1" applyFill="1" applyBorder="1" applyAlignment="1">
      <alignment horizontal="center"/>
    </xf>
    <xf numFmtId="0" fontId="9" fillId="0" borderId="0" xfId="0" applyFont="1"/>
    <xf numFmtId="0" fontId="38" fillId="0" borderId="0" xfId="0" applyFont="1"/>
    <xf numFmtId="3" fontId="9" fillId="0" borderId="0" xfId="0" applyNumberFormat="1" applyFont="1"/>
    <xf numFmtId="0" fontId="11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25" fillId="0" borderId="1" xfId="0" applyFont="1" applyBorder="1"/>
    <xf numFmtId="3" fontId="20" fillId="0" borderId="1" xfId="0" applyNumberFormat="1" applyFont="1" applyBorder="1"/>
    <xf numFmtId="3" fontId="17" fillId="0" borderId="1" xfId="0" applyNumberFormat="1" applyFont="1" applyBorder="1"/>
    <xf numFmtId="0" fontId="12" fillId="0" borderId="1" xfId="0" applyFont="1" applyBorder="1"/>
    <xf numFmtId="0" fontId="12" fillId="3" borderId="1" xfId="0" applyFont="1" applyFill="1" applyBorder="1"/>
    <xf numFmtId="0" fontId="3" fillId="0" borderId="1" xfId="0" applyFont="1" applyBorder="1" applyAlignment="1"/>
    <xf numFmtId="3" fontId="3" fillId="0" borderId="1" xfId="0" applyNumberFormat="1" applyFont="1" applyBorder="1" applyAlignment="1"/>
    <xf numFmtId="0" fontId="11" fillId="0" borderId="1" xfId="0" applyFont="1" applyBorder="1" applyAlignment="1">
      <alignment horizontal="left"/>
    </xf>
    <xf numFmtId="0" fontId="11" fillId="0" borderId="1" xfId="0" applyFont="1" applyFill="1" applyBorder="1" applyAlignment="1"/>
    <xf numFmtId="0" fontId="14" fillId="0" borderId="1" xfId="0" applyFont="1" applyFill="1" applyBorder="1" applyAlignment="1"/>
    <xf numFmtId="3" fontId="39" fillId="0" borderId="1" xfId="0" applyNumberFormat="1" applyFont="1" applyBorder="1"/>
    <xf numFmtId="0" fontId="41" fillId="0" borderId="0" xfId="1" applyNumberFormat="1" applyFont="1" applyFill="1" applyAlignment="1" applyProtection="1">
      <alignment horizontal="center" wrapText="1"/>
      <protection hidden="1"/>
    </xf>
    <xf numFmtId="0" fontId="11" fillId="0" borderId="0" xfId="1" applyNumberFormat="1" applyFont="1" applyFill="1" applyAlignment="1" applyProtection="1">
      <alignment horizontal="center" vertical="top" wrapText="1"/>
      <protection hidden="1"/>
    </xf>
    <xf numFmtId="0" fontId="11" fillId="0" borderId="0" xfId="1" applyNumberFormat="1" applyFont="1" applyFill="1" applyAlignment="1" applyProtection="1">
      <alignment horizontal="left" vertical="top" wrapText="1"/>
      <protection hidden="1"/>
    </xf>
    <xf numFmtId="0" fontId="24" fillId="5" borderId="0" xfId="0" applyFont="1" applyFill="1" applyBorder="1"/>
    <xf numFmtId="0" fontId="31" fillId="5" borderId="0" xfId="0" applyFont="1" applyFill="1"/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top" wrapText="1"/>
    </xf>
    <xf numFmtId="3" fontId="14" fillId="6" borderId="1" xfId="0" applyNumberFormat="1" applyFont="1" applyFill="1" applyBorder="1" applyAlignment="1">
      <alignment horizontal="center" vertical="center" wrapText="1"/>
    </xf>
    <xf numFmtId="0" fontId="25" fillId="6" borderId="1" xfId="0" applyFont="1" applyFill="1" applyBorder="1" applyAlignment="1">
      <alignment horizontal="center" vertical="center"/>
    </xf>
    <xf numFmtId="3" fontId="25" fillId="6" borderId="1" xfId="0" applyNumberFormat="1" applyFont="1" applyFill="1" applyBorder="1" applyAlignment="1">
      <alignment horizontal="center" vertical="center"/>
    </xf>
    <xf numFmtId="3" fontId="14" fillId="5" borderId="1" xfId="0" applyNumberFormat="1" applyFont="1" applyFill="1" applyBorder="1" applyAlignment="1">
      <alignment horizontal="left" vertical="top" wrapText="1"/>
    </xf>
    <xf numFmtId="0" fontId="14" fillId="5" borderId="1" xfId="0" applyFont="1" applyFill="1" applyBorder="1" applyAlignment="1">
      <alignment horizontal="center" vertical="top" shrinkToFit="1"/>
    </xf>
    <xf numFmtId="3" fontId="14" fillId="5" borderId="1" xfId="0" applyNumberFormat="1" applyFont="1" applyFill="1" applyBorder="1" applyAlignment="1">
      <alignment horizontal="center" vertical="top"/>
    </xf>
    <xf numFmtId="3" fontId="14" fillId="5" borderId="1" xfId="0" applyNumberFormat="1" applyFont="1" applyFill="1" applyBorder="1" applyAlignment="1">
      <alignment vertical="center"/>
    </xf>
    <xf numFmtId="3" fontId="11" fillId="5" borderId="1" xfId="0" applyNumberFormat="1" applyFont="1" applyFill="1" applyBorder="1" applyAlignment="1">
      <alignment horizontal="left" vertical="top" wrapText="1"/>
    </xf>
    <xf numFmtId="0" fontId="11" fillId="5" borderId="1" xfId="0" applyFont="1" applyFill="1" applyBorder="1" applyAlignment="1">
      <alignment horizontal="center" vertical="top" shrinkToFit="1"/>
    </xf>
    <xf numFmtId="0" fontId="11" fillId="5" borderId="1" xfId="0" applyFont="1" applyFill="1" applyBorder="1" applyAlignment="1">
      <alignment horizontal="center" vertical="top"/>
    </xf>
    <xf numFmtId="3" fontId="11" fillId="5" borderId="1" xfId="0" applyNumberFormat="1" applyFont="1" applyFill="1" applyBorder="1" applyAlignment="1">
      <alignment vertical="center"/>
    </xf>
    <xf numFmtId="4" fontId="42" fillId="5" borderId="1" xfId="0" applyNumberFormat="1" applyFont="1" applyFill="1" applyBorder="1" applyAlignment="1">
      <alignment vertical="center" shrinkToFit="1"/>
    </xf>
    <xf numFmtId="3" fontId="0" fillId="0" borderId="1" xfId="0" applyNumberFormat="1" applyBorder="1" applyAlignment="1">
      <alignment vertical="center"/>
    </xf>
    <xf numFmtId="0" fontId="14" fillId="5" borderId="1" xfId="0" applyFont="1" applyFill="1" applyBorder="1" applyAlignment="1">
      <alignment horizontal="left" vertical="top" wrapText="1"/>
    </xf>
    <xf numFmtId="49" fontId="11" fillId="5" borderId="1" xfId="0" applyNumberFormat="1" applyFont="1" applyFill="1" applyBorder="1" applyAlignment="1">
      <alignment horizontal="center" vertical="top" shrinkToFit="1"/>
    </xf>
    <xf numFmtId="49" fontId="11" fillId="5" borderId="1" xfId="0" applyNumberFormat="1" applyFont="1" applyFill="1" applyBorder="1" applyAlignment="1">
      <alignment horizontal="center" vertical="top"/>
    </xf>
    <xf numFmtId="49" fontId="14" fillId="5" borderId="1" xfId="0" applyNumberFormat="1" applyFont="1" applyFill="1" applyBorder="1" applyAlignment="1">
      <alignment horizontal="center" vertical="top"/>
    </xf>
    <xf numFmtId="0" fontId="14" fillId="0" borderId="1" xfId="0" applyFont="1" applyBorder="1" applyAlignment="1">
      <alignment vertical="top" wrapText="1"/>
    </xf>
    <xf numFmtId="0" fontId="40" fillId="0" borderId="1" xfId="0" applyFont="1" applyBorder="1" applyAlignment="1">
      <alignment horizontal="center" vertical="justify" wrapText="1"/>
    </xf>
    <xf numFmtId="0" fontId="40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vertical="justify" wrapText="1"/>
    </xf>
    <xf numFmtId="166" fontId="24" fillId="0" borderId="1" xfId="0" applyNumberFormat="1" applyFont="1" applyBorder="1" applyAlignment="1"/>
    <xf numFmtId="164" fontId="4" fillId="0" borderId="1" xfId="0" applyNumberFormat="1" applyFont="1" applyBorder="1" applyAlignment="1"/>
    <xf numFmtId="0" fontId="44" fillId="0" borderId="1" xfId="0" applyFont="1" applyFill="1" applyBorder="1" applyAlignment="1">
      <alignment vertical="justify" wrapText="1"/>
    </xf>
    <xf numFmtId="164" fontId="41" fillId="0" borderId="1" xfId="0" applyNumberFormat="1" applyFont="1" applyBorder="1" applyAlignment="1"/>
    <xf numFmtId="164" fontId="4" fillId="0" borderId="1" xfId="0" applyNumberFormat="1" applyFont="1" applyFill="1" applyBorder="1" applyAlignment="1"/>
    <xf numFmtId="0" fontId="41" fillId="0" borderId="1" xfId="0" applyFont="1" applyBorder="1" applyAlignment="1">
      <alignment vertical="center" wrapText="1"/>
    </xf>
    <xf numFmtId="164" fontId="44" fillId="0" borderId="1" xfId="0" applyNumberFormat="1" applyFont="1" applyFill="1" applyBorder="1" applyAlignment="1"/>
    <xf numFmtId="49" fontId="41" fillId="0" borderId="1" xfId="0" applyNumberFormat="1" applyFont="1" applyBorder="1" applyAlignment="1">
      <alignment vertical="center" wrapText="1"/>
    </xf>
    <xf numFmtId="0" fontId="41" fillId="0" borderId="1" xfId="0" applyFont="1" applyFill="1" applyBorder="1" applyAlignment="1">
      <alignment vertical="justify" wrapText="1"/>
    </xf>
    <xf numFmtId="164" fontId="41" fillId="0" borderId="1" xfId="0" applyNumberFormat="1" applyFont="1" applyFill="1" applyBorder="1" applyAlignment="1"/>
    <xf numFmtId="0" fontId="45" fillId="0" borderId="1" xfId="0" applyFont="1" applyFill="1" applyBorder="1" applyAlignment="1">
      <alignment vertical="top" wrapText="1"/>
    </xf>
    <xf numFmtId="0" fontId="45" fillId="0" borderId="1" xfId="0" applyFont="1" applyFill="1" applyBorder="1" applyAlignment="1">
      <alignment wrapText="1"/>
    </xf>
    <xf numFmtId="164" fontId="45" fillId="0" borderId="1" xfId="0" applyNumberFormat="1" applyFont="1" applyFill="1" applyBorder="1" applyAlignment="1">
      <alignment wrapText="1"/>
    </xf>
    <xf numFmtId="0" fontId="44" fillId="2" borderId="1" xfId="0" applyFont="1" applyFill="1" applyBorder="1" applyAlignment="1">
      <alignment vertical="justify" wrapText="1"/>
    </xf>
    <xf numFmtId="164" fontId="44" fillId="2" borderId="1" xfId="0" applyNumberFormat="1" applyFont="1" applyFill="1" applyBorder="1" applyAlignment="1"/>
    <xf numFmtId="0" fontId="0" fillId="2" borderId="0" xfId="0" applyFill="1"/>
    <xf numFmtId="0" fontId="41" fillId="2" borderId="1" xfId="0" applyFont="1" applyFill="1" applyBorder="1" applyAlignment="1">
      <alignment vertical="top" wrapText="1"/>
    </xf>
    <xf numFmtId="0" fontId="41" fillId="0" borderId="1" xfId="0" applyFont="1" applyBorder="1" applyAlignment="1">
      <alignment vertical="top" wrapText="1"/>
    </xf>
    <xf numFmtId="164" fontId="45" fillId="0" borderId="1" xfId="0" applyNumberFormat="1" applyFont="1" applyBorder="1" applyAlignment="1">
      <alignment wrapText="1"/>
    </xf>
    <xf numFmtId="0" fontId="24" fillId="2" borderId="1" xfId="0" applyFont="1" applyFill="1" applyBorder="1" applyAlignment="1">
      <alignment vertical="justify" wrapText="1"/>
    </xf>
    <xf numFmtId="164" fontId="46" fillId="2" borderId="1" xfId="0" applyNumberFormat="1" applyFont="1" applyFill="1" applyBorder="1"/>
    <xf numFmtId="0" fontId="47" fillId="2" borderId="1" xfId="0" applyFont="1" applyFill="1" applyBorder="1"/>
    <xf numFmtId="0" fontId="0" fillId="2" borderId="1" xfId="0" applyFill="1" applyBorder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32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 vertical="top" wrapText="1"/>
    </xf>
    <xf numFmtId="0" fontId="28" fillId="0" borderId="0" xfId="0" applyFont="1" applyAlignment="1">
      <alignment horizontal="center" vertical="top" wrapText="1"/>
    </xf>
    <xf numFmtId="0" fontId="37" fillId="0" borderId="0" xfId="0" applyFont="1" applyAlignment="1">
      <alignment horizontal="center" vertical="top" wrapText="1"/>
    </xf>
    <xf numFmtId="0" fontId="15" fillId="0" borderId="33" xfId="0" applyFont="1" applyFill="1" applyBorder="1" applyAlignment="1">
      <alignment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38" fillId="0" borderId="0" xfId="0" applyFont="1" applyBorder="1"/>
    <xf numFmtId="3" fontId="11" fillId="2" borderId="1" xfId="0" applyNumberFormat="1" applyFont="1" applyFill="1" applyBorder="1" applyAlignment="1"/>
    <xf numFmtId="0" fontId="14" fillId="0" borderId="35" xfId="0" applyFont="1" applyBorder="1" applyAlignment="1">
      <alignment horizontal="left"/>
    </xf>
    <xf numFmtId="0" fontId="18" fillId="0" borderId="0" xfId="0" applyFont="1" applyAlignment="1"/>
    <xf numFmtId="0" fontId="8" fillId="0" borderId="0" xfId="0" applyFont="1" applyAlignment="1">
      <alignment horizontal="right"/>
    </xf>
    <xf numFmtId="0" fontId="42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right" wrapText="1"/>
    </xf>
    <xf numFmtId="0" fontId="40" fillId="0" borderId="1" xfId="0" applyFont="1" applyBorder="1" applyAlignment="1">
      <alignment horizontal="left" vertical="center" wrapText="1"/>
    </xf>
    <xf numFmtId="3" fontId="32" fillId="0" borderId="1" xfId="0" applyNumberFormat="1" applyFont="1" applyBorder="1" applyAlignment="1">
      <alignment horizontal="right" wrapText="1"/>
    </xf>
    <xf numFmtId="3" fontId="32" fillId="0" borderId="1" xfId="0" applyNumberFormat="1" applyFont="1" applyBorder="1" applyAlignment="1">
      <alignment horizontal="right"/>
    </xf>
    <xf numFmtId="0" fontId="40" fillId="0" borderId="1" xfId="0" applyFont="1" applyBorder="1" applyAlignment="1">
      <alignment horizontal="right"/>
    </xf>
    <xf numFmtId="0" fontId="40" fillId="0" borderId="1" xfId="0" applyFont="1" applyFill="1" applyBorder="1" applyAlignment="1">
      <alignment vertical="center" wrapText="1"/>
    </xf>
    <xf numFmtId="3" fontId="32" fillId="0" borderId="1" xfId="0" applyNumberFormat="1" applyFont="1" applyBorder="1"/>
    <xf numFmtId="0" fontId="9" fillId="0" borderId="1" xfId="0" applyFont="1" applyBorder="1"/>
    <xf numFmtId="0" fontId="17" fillId="0" borderId="1" xfId="0" applyFont="1" applyBorder="1"/>
    <xf numFmtId="0" fontId="19" fillId="0" borderId="0" xfId="0" applyFont="1"/>
    <xf numFmtId="0" fontId="9" fillId="0" borderId="0" xfId="0" applyFont="1" applyFill="1"/>
    <xf numFmtId="0" fontId="48" fillId="0" borderId="0" xfId="0" applyFont="1" applyFill="1" applyAlignment="1">
      <alignment horizontal="center" vertical="top" wrapText="1"/>
    </xf>
    <xf numFmtId="164" fontId="15" fillId="0" borderId="15" xfId="0" applyNumberFormat="1" applyFont="1" applyFill="1" applyBorder="1" applyAlignment="1">
      <alignment horizontal="center" vertical="top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165" fontId="11" fillId="0" borderId="8" xfId="0" applyNumberFormat="1" applyFont="1" applyBorder="1" applyAlignment="1">
      <alignment horizontal="right" vertical="center" wrapText="1"/>
    </xf>
    <xf numFmtId="165" fontId="14" fillId="0" borderId="12" xfId="0" applyNumberFormat="1" applyFont="1" applyBorder="1" applyAlignment="1">
      <alignment horizontal="right"/>
    </xf>
    <xf numFmtId="0" fontId="44" fillId="0" borderId="0" xfId="0" applyFont="1" applyFill="1" applyAlignment="1">
      <alignment horizontal="left" vertical="center"/>
    </xf>
    <xf numFmtId="0" fontId="44" fillId="0" borderId="0" xfId="0" applyFont="1"/>
    <xf numFmtId="0" fontId="47" fillId="0" borderId="0" xfId="0" applyFont="1"/>
    <xf numFmtId="0" fontId="24" fillId="0" borderId="8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14" xfId="0" applyFont="1" applyBorder="1" applyAlignment="1">
      <alignment horizontal="right"/>
    </xf>
    <xf numFmtId="167" fontId="41" fillId="0" borderId="1" xfId="0" applyNumberFormat="1" applyFont="1" applyBorder="1" applyAlignment="1">
      <alignment horizontal="center" vertical="center"/>
    </xf>
    <xf numFmtId="0" fontId="41" fillId="0" borderId="1" xfId="0" applyFont="1" applyBorder="1" applyAlignment="1">
      <alignment horizontal="left" vertical="center" wrapText="1"/>
    </xf>
    <xf numFmtId="0" fontId="40" fillId="0" borderId="1" xfId="0" applyFont="1" applyBorder="1" applyAlignment="1">
      <alignment horizontal="right" vertical="center"/>
    </xf>
    <xf numFmtId="0" fontId="50" fillId="0" borderId="1" xfId="0" applyFont="1" applyBorder="1"/>
    <xf numFmtId="0" fontId="24" fillId="0" borderId="1" xfId="0" applyFont="1" applyBorder="1" applyAlignment="1">
      <alignment horizontal="left" vertical="center" wrapText="1"/>
    </xf>
    <xf numFmtId="1" fontId="32" fillId="0" borderId="1" xfId="0" applyNumberFormat="1" applyFont="1" applyBorder="1" applyAlignment="1">
      <alignment horizontal="right" vertical="center"/>
    </xf>
    <xf numFmtId="1" fontId="40" fillId="0" borderId="1" xfId="0" applyNumberFormat="1" applyFont="1" applyBorder="1"/>
    <xf numFmtId="167" fontId="24" fillId="0" borderId="1" xfId="0" applyNumberFormat="1" applyFont="1" applyBorder="1" applyAlignment="1">
      <alignment horizontal="center" vertical="center"/>
    </xf>
    <xf numFmtId="1" fontId="40" fillId="0" borderId="1" xfId="0" applyNumberFormat="1" applyFont="1" applyBorder="1" applyAlignment="1">
      <alignment horizontal="right"/>
    </xf>
    <xf numFmtId="0" fontId="24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25" fillId="0" borderId="0" xfId="0" applyFont="1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28" fillId="0" borderId="0" xfId="0" applyNumberFormat="1" applyFont="1" applyAlignment="1">
      <alignment vertical="top" wrapText="1"/>
    </xf>
    <xf numFmtId="0" fontId="11" fillId="0" borderId="1" xfId="0" applyFont="1" applyFill="1" applyBorder="1" applyAlignment="1">
      <alignment wrapText="1"/>
    </xf>
    <xf numFmtId="0" fontId="7" fillId="0" borderId="26" xfId="0" applyFont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textRotation="90" wrapText="1"/>
    </xf>
    <xf numFmtId="164" fontId="15" fillId="0" borderId="1" xfId="0" applyNumberFormat="1" applyFont="1" applyFill="1" applyBorder="1" applyAlignment="1">
      <alignment horizontal="center" vertical="top" wrapText="1"/>
    </xf>
    <xf numFmtId="3" fontId="14" fillId="0" borderId="1" xfId="0" applyNumberFormat="1" applyFont="1" applyBorder="1" applyAlignment="1"/>
    <xf numFmtId="0" fontId="14" fillId="0" borderId="2" xfId="0" applyFont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164" fontId="11" fillId="2" borderId="1" xfId="0" applyNumberFormat="1" applyFont="1" applyFill="1" applyBorder="1"/>
    <xf numFmtId="164" fontId="51" fillId="2" borderId="1" xfId="0" applyNumberFormat="1" applyFont="1" applyFill="1" applyBorder="1"/>
    <xf numFmtId="0" fontId="15" fillId="0" borderId="1" xfId="0" applyFont="1" applyBorder="1" applyAlignment="1">
      <alignment horizontal="left" vertical="center" wrapText="1"/>
    </xf>
    <xf numFmtId="164" fontId="52" fillId="2" borderId="1" xfId="0" applyNumberFormat="1" applyFont="1" applyFill="1" applyBorder="1"/>
    <xf numFmtId="0" fontId="11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/>
    </xf>
    <xf numFmtId="0" fontId="14" fillId="0" borderId="1" xfId="0" applyFont="1" applyBorder="1" applyAlignment="1">
      <alignment wrapText="1"/>
    </xf>
    <xf numFmtId="166" fontId="52" fillId="2" borderId="1" xfId="0" applyNumberFormat="1" applyFont="1" applyFill="1" applyBorder="1"/>
    <xf numFmtId="0" fontId="11" fillId="0" borderId="1" xfId="0" applyFont="1" applyFill="1" applyBorder="1"/>
    <xf numFmtId="0" fontId="11" fillId="0" borderId="1" xfId="0" applyFont="1" applyBorder="1" applyAlignment="1">
      <alignment vertical="center" wrapText="1"/>
    </xf>
    <xf numFmtId="166" fontId="51" fillId="2" borderId="1" xfId="0" applyNumberFormat="1" applyFont="1" applyFill="1" applyBorder="1"/>
    <xf numFmtId="49" fontId="11" fillId="0" borderId="1" xfId="0" applyNumberFormat="1" applyFont="1" applyBorder="1" applyAlignment="1">
      <alignment vertical="center" wrapText="1"/>
    </xf>
    <xf numFmtId="0" fontId="25" fillId="0" borderId="1" xfId="0" applyFont="1" applyBorder="1" applyAlignment="1">
      <alignment horizontal="center"/>
    </xf>
    <xf numFmtId="0" fontId="25" fillId="0" borderId="1" xfId="0" applyFont="1" applyBorder="1" applyAlignment="1">
      <alignment wrapText="1"/>
    </xf>
    <xf numFmtId="0" fontId="25" fillId="0" borderId="1" xfId="0" applyFont="1" applyBorder="1" applyAlignment="1">
      <alignment vertical="top" wrapText="1"/>
    </xf>
    <xf numFmtId="0" fontId="11" fillId="2" borderId="1" xfId="0" applyFont="1" applyFill="1" applyBorder="1"/>
    <xf numFmtId="0" fontId="37" fillId="0" borderId="1" xfId="0" applyFont="1" applyBorder="1" applyAlignment="1">
      <alignment vertical="top" wrapText="1"/>
    </xf>
    <xf numFmtId="3" fontId="14" fillId="0" borderId="0" xfId="0" applyNumberFormat="1" applyFont="1"/>
    <xf numFmtId="4" fontId="14" fillId="0" borderId="0" xfId="0" applyNumberFormat="1" applyFont="1"/>
    <xf numFmtId="166" fontId="11" fillId="0" borderId="0" xfId="0" applyNumberFormat="1" applyFont="1"/>
    <xf numFmtId="0" fontId="14" fillId="0" borderId="2" xfId="0" applyFont="1" applyBorder="1" applyAlignment="1">
      <alignment horizontal="right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14" fillId="0" borderId="2" xfId="0" applyFont="1" applyBorder="1" applyAlignment="1">
      <alignment horizontal="center"/>
    </xf>
    <xf numFmtId="0" fontId="25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3" fontId="14" fillId="5" borderId="8" xfId="0" applyNumberFormat="1" applyFont="1" applyFill="1" applyBorder="1" applyAlignment="1">
      <alignment horizontal="left" vertical="center"/>
    </xf>
    <xf numFmtId="3" fontId="14" fillId="5" borderId="18" xfId="0" applyNumberFormat="1" applyFont="1" applyFill="1" applyBorder="1" applyAlignment="1">
      <alignment horizontal="left" vertical="center"/>
    </xf>
    <xf numFmtId="3" fontId="14" fillId="5" borderId="14" xfId="0" applyNumberFormat="1" applyFont="1" applyFill="1" applyBorder="1" applyAlignment="1">
      <alignment horizontal="left" vertical="center"/>
    </xf>
    <xf numFmtId="0" fontId="24" fillId="5" borderId="0" xfId="0" applyFont="1" applyFill="1" applyAlignment="1">
      <alignment horizontal="center" vertical="center" wrapText="1"/>
    </xf>
    <xf numFmtId="0" fontId="12" fillId="0" borderId="0" xfId="1" applyNumberFormat="1" applyFont="1" applyFill="1" applyAlignment="1" applyProtection="1">
      <alignment horizontal="right" vertical="top" wrapText="1"/>
      <protection hidden="1"/>
    </xf>
    <xf numFmtId="0" fontId="12" fillId="0" borderId="0" xfId="1" applyNumberFormat="1" applyFont="1" applyFill="1" applyAlignment="1" applyProtection="1">
      <alignment horizontal="center" vertical="top" wrapText="1"/>
      <protection hidden="1"/>
    </xf>
    <xf numFmtId="0" fontId="4" fillId="0" borderId="2" xfId="0" applyFont="1" applyFill="1" applyBorder="1" applyAlignment="1">
      <alignment horizontal="center"/>
    </xf>
    <xf numFmtId="0" fontId="24" fillId="0" borderId="1" xfId="0" applyFont="1" applyBorder="1" applyAlignment="1">
      <alignment horizontal="center" wrapText="1"/>
    </xf>
    <xf numFmtId="0" fontId="24" fillId="0" borderId="1" xfId="0" applyFont="1" applyBorder="1" applyAlignment="1">
      <alignment horizontal="center" vertical="justify" wrapText="1"/>
    </xf>
    <xf numFmtId="0" fontId="43" fillId="0" borderId="0" xfId="0" applyFont="1" applyBorder="1" applyAlignment="1">
      <alignment horizontal="right" vertical="justify"/>
    </xf>
    <xf numFmtId="0" fontId="4" fillId="0" borderId="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15" fillId="0" borderId="30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 wrapText="1"/>
    </xf>
    <xf numFmtId="49" fontId="28" fillId="0" borderId="0" xfId="0" applyNumberFormat="1" applyFont="1" applyAlignment="1">
      <alignment horizontal="center" vertical="top" wrapText="1"/>
    </xf>
    <xf numFmtId="0" fontId="11" fillId="0" borderId="0" xfId="1" applyFont="1" applyFill="1" applyAlignment="1" applyProtection="1">
      <alignment horizontal="right" wrapText="1"/>
      <protection hidden="1"/>
    </xf>
    <xf numFmtId="0" fontId="14" fillId="2" borderId="1" xfId="0" applyFont="1" applyFill="1" applyBorder="1" applyAlignment="1"/>
    <xf numFmtId="0" fontId="24" fillId="0" borderId="0" xfId="1" applyFont="1" applyFill="1" applyAlignment="1" applyProtection="1">
      <alignment horizontal="center" wrapText="1"/>
      <protection hidden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center" vertical="center" textRotation="90" wrapText="1"/>
    </xf>
    <xf numFmtId="0" fontId="14" fillId="0" borderId="1" xfId="0" applyFont="1" applyBorder="1" applyAlignment="1">
      <alignment horizontal="center" vertical="top" wrapText="1"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14" fillId="0" borderId="13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42" fillId="0" borderId="0" xfId="0" applyFont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0" fillId="0" borderId="2" xfId="0" applyFont="1" applyBorder="1" applyAlignment="1">
      <alignment horizontal="right" wrapText="1"/>
    </xf>
    <xf numFmtId="0" fontId="17" fillId="0" borderId="8" xfId="0" applyFont="1" applyBorder="1" applyAlignment="1">
      <alignment vertical="center" wrapText="1"/>
    </xf>
    <xf numFmtId="0" fontId="17" fillId="0" borderId="18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164" fontId="14" fillId="0" borderId="4" xfId="0" applyNumberFormat="1" applyFont="1" applyFill="1" applyBorder="1" applyAlignment="1">
      <alignment horizontal="center" vertical="center" wrapText="1"/>
    </xf>
    <xf numFmtId="164" fontId="14" fillId="0" borderId="6" xfId="0" applyNumberFormat="1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3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textRotation="90" wrapText="1"/>
    </xf>
    <xf numFmtId="0" fontId="15" fillId="0" borderId="17" xfId="0" applyFont="1" applyBorder="1" applyAlignment="1">
      <alignment horizontal="center" textRotation="90" wrapText="1"/>
    </xf>
    <xf numFmtId="0" fontId="12" fillId="0" borderId="13" xfId="0" applyFont="1" applyBorder="1" applyAlignment="1">
      <alignment horizontal="center" textRotation="90" wrapText="1"/>
    </xf>
    <xf numFmtId="0" fontId="12" fillId="0" borderId="29" xfId="0" applyFont="1" applyBorder="1" applyAlignment="1">
      <alignment horizontal="center" textRotation="90" wrapText="1"/>
    </xf>
    <xf numFmtId="0" fontId="14" fillId="0" borderId="0" xfId="0" applyFont="1" applyAlignment="1">
      <alignment horizontal="center"/>
    </xf>
    <xf numFmtId="0" fontId="12" fillId="0" borderId="17" xfId="0" applyFont="1" applyBorder="1" applyAlignment="1">
      <alignment horizontal="center" textRotation="90" wrapText="1"/>
    </xf>
    <xf numFmtId="0" fontId="12" fillId="0" borderId="4" xfId="0" applyFont="1" applyBorder="1" applyAlignment="1">
      <alignment horizontal="center" textRotation="90" wrapText="1"/>
    </xf>
    <xf numFmtId="0" fontId="12" fillId="0" borderId="7" xfId="0" applyFont="1" applyBorder="1" applyAlignment="1">
      <alignment horizontal="center" textRotation="90" wrapText="1"/>
    </xf>
    <xf numFmtId="0" fontId="11" fillId="0" borderId="13" xfId="0" applyFont="1" applyBorder="1" applyAlignment="1">
      <alignment horizontal="left" textRotation="90" wrapText="1"/>
    </xf>
    <xf numFmtId="0" fontId="11" fillId="0" borderId="17" xfId="0" applyFont="1" applyBorder="1" applyAlignment="1">
      <alignment horizontal="left" textRotation="90" wrapText="1"/>
    </xf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textRotation="90" wrapText="1"/>
    </xf>
    <xf numFmtId="0" fontId="14" fillId="0" borderId="8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 wrapText="1"/>
    </xf>
    <xf numFmtId="164" fontId="15" fillId="0" borderId="10" xfId="0" applyNumberFormat="1" applyFont="1" applyFill="1" applyBorder="1" applyAlignment="1">
      <alignment horizontal="center" vertical="center" wrapText="1"/>
    </xf>
    <xf numFmtId="164" fontId="15" fillId="0" borderId="31" xfId="0" applyNumberFormat="1" applyFont="1" applyFill="1" applyBorder="1" applyAlignment="1">
      <alignment horizontal="center" vertical="center" wrapText="1"/>
    </xf>
    <xf numFmtId="164" fontId="15" fillId="0" borderId="36" xfId="0" applyNumberFormat="1" applyFont="1" applyFill="1" applyBorder="1" applyAlignment="1">
      <alignment horizontal="center" vertical="center" wrapText="1"/>
    </xf>
    <xf numFmtId="164" fontId="15" fillId="0" borderId="19" xfId="0" applyNumberFormat="1" applyFont="1" applyFill="1" applyBorder="1" applyAlignment="1">
      <alignment horizontal="center" vertical="center" wrapText="1"/>
    </xf>
    <xf numFmtId="164" fontId="15" fillId="0" borderId="0" xfId="0" applyNumberFormat="1" applyFont="1" applyFill="1" applyBorder="1" applyAlignment="1">
      <alignment horizontal="center" vertical="center" wrapText="1"/>
    </xf>
    <xf numFmtId="164" fontId="15" fillId="0" borderId="15" xfId="0" applyNumberFormat="1" applyFont="1" applyFill="1" applyBorder="1" applyAlignment="1">
      <alignment horizontal="center" vertical="center" wrapText="1"/>
    </xf>
    <xf numFmtId="164" fontId="15" fillId="0" borderId="20" xfId="0" applyNumberFormat="1" applyFont="1" applyFill="1" applyBorder="1" applyAlignment="1">
      <alignment horizontal="center" vertical="center" wrapText="1"/>
    </xf>
    <xf numFmtId="164" fontId="15" fillId="0" borderId="22" xfId="0" applyNumberFormat="1" applyFont="1" applyFill="1" applyBorder="1" applyAlignment="1">
      <alignment horizontal="center" vertical="center" wrapText="1"/>
    </xf>
    <xf numFmtId="164" fontId="15" fillId="0" borderId="37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7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21" fillId="0" borderId="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49" fontId="21" fillId="0" borderId="16" xfId="0" applyNumberFormat="1" applyFont="1" applyBorder="1" applyAlignment="1">
      <alignment horizontal="center" vertical="center" wrapText="1"/>
    </xf>
    <xf numFmtId="49" fontId="21" fillId="0" borderId="17" xfId="0" applyNumberFormat="1" applyFont="1" applyBorder="1" applyAlignment="1">
      <alignment horizontal="center" vertical="center" wrapText="1"/>
    </xf>
    <xf numFmtId="3" fontId="11" fillId="0" borderId="0" xfId="0" applyNumberFormat="1" applyFont="1"/>
  </cellXfs>
  <cellStyles count="2">
    <cellStyle name="Обычный" xfId="0" builtinId="0"/>
    <cellStyle name="Обычный_tmp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9;&#1093;&#1072;&#1073;/Desktop/&#1055;&#1088;&#1086;&#1077;&#1082;&#1090;%20&#1073;&#1102;&#1076;&#1078;&#1077;&#1090;&#1072;%202018%20&#1075;&#1086;&#10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9;&#1093;&#1072;&#1073;/YandexDisk/&#1044;&#1086;&#1082;&#1091;&#1084;&#1077;&#1085;&#1090;&#1099;/2018/&#1043;&#1086;&#1090;&#1086;&#1074;&#1072;&#1103;%20&#1087;&#1088;&#1086;&#1076;&#1091;&#1082;&#1094;&#1080;&#1103;/&#1055;&#1088;&#1086;&#1077;&#1082;&#1090;%20&#1073;&#1102;&#1076;&#1078;&#1077;&#1090;&#1072;%202018%20&#1075;&#1086;&#107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иаграмма"/>
      <sheetName val="ВСРБМР 8"/>
      <sheetName val="расшифр 1 к 8 при"/>
      <sheetName val="Свод бюджета района"/>
      <sheetName val="Аппарат свод"/>
      <sheetName val="Доходы 3"/>
      <sheetName val="Оценка"/>
      <sheetName val="РазПодр 5"/>
      <sheetName val="межбюд трансф 6"/>
      <sheetName val="Налоги посел 7"/>
      <sheetName val="Публ. объяз 9"/>
      <sheetName val="Дотация пос 12"/>
      <sheetName val="Расч дот РФФПП"/>
      <sheetName val="Полож дотац"/>
      <sheetName val="Сбалансирование"/>
      <sheetName val="рас на сбаланс посел"/>
      <sheetName val="Пос анализ 2017 Ибрагим"/>
      <sheetName val="перешед дотац пос на 2017"/>
      <sheetName val="Бюдж расх посел"/>
      <sheetName val="коэфф зарплаты"/>
      <sheetName val="Переч МП 9"/>
      <sheetName val="смета резер 10"/>
      <sheetName val="ЗАГС 15"/>
      <sheetName val="ВУС 16"/>
      <sheetName val="0113"/>
      <sheetName val="МКУ Хозслужба"/>
      <sheetName val="0408"/>
      <sheetName val="0502"/>
      <sheetName val="МБУ ЖКХ"/>
      <sheetName val="МБУ прил №17"/>
      <sheetName val="Субв пос на перед полн прил 13"/>
      <sheetName val="Благоустр 0503"/>
      <sheetName val="МБУ ЖКХ контр обн"/>
      <sheetName val="Благоустр посел   "/>
      <sheetName val="Автоакцизы"/>
      <sheetName val="Автоакц расш №2 к прил 8"/>
      <sheetName val="отдел субсид"/>
      <sheetName val="Свод образ"/>
      <sheetName val="ясли сады"/>
      <sheetName val="Школы"/>
      <sheetName val="учительство  "/>
      <sheetName val="прилож №14 гостан "/>
      <sheetName val="пит уч 1 4 кл прил 18"/>
      <sheetName val="Субсид посел прил 19"/>
      <sheetName val="ДЮСШ МКУ"/>
      <sheetName val="МКУ Ц бухг"/>
      <sheetName val="Свод культ"/>
      <sheetName val="редакция МКУ "/>
      <sheetName val="МКУ ФОК"/>
      <sheetName val="Сводсоцпол"/>
      <sheetName val="Прил №20 (долги)"/>
      <sheetName val="Аппарат свод (контр)  "/>
      <sheetName val="ФУ АМР (контр)"/>
      <sheetName val="Свод образ (контр)"/>
      <sheetName val="ясли сады (контр)"/>
      <sheetName val="СШ (контр)"/>
      <sheetName val="ООШ НШ (контр)  "/>
      <sheetName val="Школы через РА (контр)"/>
      <sheetName val="Группы кратковр пребыв"/>
      <sheetName val="ясли сады (контр) через РА"/>
      <sheetName val="УСХ контр"/>
      <sheetName val="Отдел субсид (контр)"/>
      <sheetName val="Свод культ контр"/>
      <sheetName val="Редакция  (контр)"/>
      <sheetName val="МКУ ФОК конт"/>
      <sheetName val="МКУ МКУ Хозслужба конт"/>
      <sheetName val="Алак"/>
      <sheetName val="Анди"/>
      <sheetName val="Ансалта"/>
      <sheetName val="Ашали"/>
      <sheetName val="Ботлих"/>
      <sheetName val="Гагатли"/>
      <sheetName val="Годобери"/>
      <sheetName val="Зило"/>
      <sheetName val="Инхело"/>
      <sheetName val="Кванхидатли"/>
      <sheetName val="Кижани"/>
      <sheetName val="Миарсо"/>
      <sheetName val="Муни"/>
      <sheetName val="Рахата"/>
      <sheetName val="Риквани"/>
      <sheetName val="Тандо"/>
      <sheetName val="Тлох"/>
      <sheetName val="Хелетури"/>
      <sheetName val="Чанко"/>
      <sheetName val="Шодрода"/>
      <sheetName val="Итого поселений"/>
      <sheetName val="Свод по разделам для МФ"/>
      <sheetName val="Апп расш 1"/>
      <sheetName val="Школы №3"/>
      <sheetName val="ясли сады расш №2"/>
      <sheetName val="Спортзалы №4"/>
      <sheetName val="дотац посел срав"/>
      <sheetName val="Свод СА"/>
      <sheetName val="расш 340 статьи"/>
      <sheetName val="аппарат СА "/>
      <sheetName val="ФАПы расшиф №7"/>
      <sheetName val="МФЗ"/>
      <sheetName val="РБАПР6"/>
      <sheetName val="Лист1"/>
      <sheetName val="СОШ МКУ"/>
      <sheetName val="ООШ"/>
      <sheetName val="НШ"/>
      <sheetName val="расч на обсл бухг"/>
      <sheetName val="Автодороги"/>
      <sheetName val="средняя педперсонала"/>
      <sheetName val="Лист5"/>
      <sheetName val="расч зарпл обр"/>
      <sheetName val="Публ. объяз 9 (2)"/>
    </sheetNames>
    <sheetDataSet>
      <sheetData sheetId="0" refreshError="1"/>
      <sheetData sheetId="1">
        <row r="184">
          <cell r="G184">
            <v>875526467.49333155</v>
          </cell>
        </row>
      </sheetData>
      <sheetData sheetId="2"/>
      <sheetData sheetId="3"/>
      <sheetData sheetId="4"/>
      <sheetData sheetId="5">
        <row r="33">
          <cell r="D33" t="str">
            <v>на софинансирование расходных обязательств, возникающих при выполнении полномочий органов местного самоуправления по вопросам местного значения  (Остаток дотаций поселениям за 2016 г).</v>
          </cell>
        </row>
      </sheetData>
      <sheetData sheetId="6"/>
      <sheetData sheetId="7">
        <row r="67">
          <cell r="D67">
            <v>875526467.49333155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6">
          <cell r="B6" t="str">
            <v>На выполнение муниципального задания</v>
          </cell>
        </row>
      </sheetData>
      <sheetData sheetId="29"/>
      <sheetData sheetId="30"/>
      <sheetData sheetId="31">
        <row r="5">
          <cell r="BR5" t="str">
            <v>капитальный ремонт внутри сельских дорог, мостов (ст. 225)</v>
          </cell>
        </row>
      </sheetData>
      <sheetData sheetId="32">
        <row r="7">
          <cell r="A7" t="str">
            <v>Расходы на оплату электроэнергии (наружное освещение) долг за 5 мес 2017 г.</v>
          </cell>
        </row>
        <row r="8">
          <cell r="A8" t="str">
            <v>Некомерческий фонд (перечисление взносов)</v>
          </cell>
        </row>
        <row r="9">
          <cell r="A9" t="str">
            <v>Налог на имущество организации за 4 кв 2017 г (долг) 2016 г</v>
          </cell>
        </row>
        <row r="10">
          <cell r="A10" t="str">
            <v>Аренда водовоза долг за 2017 г</v>
          </cell>
        </row>
        <row r="11">
          <cell r="A11" t="str">
            <v>Ботлих строительство внутрисельского водопровода, на участке от Райцентра до центральной мечети- 1350 т. р., строительство канализации возле бывшей здании пекарни Райпо, микрорайон -  800 т.р., строительство канализации, микрорайон жилдом Омарова (арх) - 550 т.р., строительство канализации в местности "Бакьура" с. Ботлих - 2000 т.р. ремонт стоянки на углу базарной площади с. Ботлих 350 т.р.</v>
          </cell>
        </row>
      </sheetData>
      <sheetData sheetId="33"/>
      <sheetData sheetId="34"/>
      <sheetData sheetId="35"/>
      <sheetData sheetId="36"/>
      <sheetData sheetId="37"/>
      <sheetData sheetId="38">
        <row r="5">
          <cell r="B5" t="str">
            <v>Алак д/с "Ромашка"</v>
          </cell>
        </row>
        <row r="6">
          <cell r="B6" t="str">
            <v>Анди д/с "Светлячок"</v>
          </cell>
        </row>
        <row r="7">
          <cell r="B7" t="str">
            <v>Ансалта д/с "Аист"</v>
          </cell>
        </row>
        <row r="8">
          <cell r="B8" t="str">
            <v>Ботлих д/с 1 "Чебурашка"</v>
          </cell>
        </row>
        <row r="9">
          <cell r="B9" t="str">
            <v>Ботлих д/с 2 "Солнышко"</v>
          </cell>
        </row>
        <row r="10">
          <cell r="B10" t="str">
            <v>Ботлих д/с "Родничок"</v>
          </cell>
        </row>
        <row r="11">
          <cell r="B11" t="str">
            <v>Гагатли д/с "Орленок"</v>
          </cell>
        </row>
        <row r="12">
          <cell r="B12" t="str">
            <v>Муни д/с "Улыбка"</v>
          </cell>
        </row>
        <row r="13">
          <cell r="B13" t="str">
            <v>Рахата д/с "Ласточка"</v>
          </cell>
        </row>
        <row r="14">
          <cell r="B14" t="str">
            <v>Тандо д/с "Звездочка"</v>
          </cell>
        </row>
        <row r="15">
          <cell r="B15" t="str">
            <v>Тлох д/с "Радуга"</v>
          </cell>
        </row>
        <row r="16">
          <cell r="B16" t="str">
            <v>Ашали "Сказка"</v>
          </cell>
        </row>
        <row r="17">
          <cell r="B17" t="str">
            <v>Шодрода "Журавлик"</v>
          </cell>
        </row>
        <row r="18">
          <cell r="B18" t="str">
            <v>Годобери "Теремок"</v>
          </cell>
        </row>
        <row r="19">
          <cell r="B19" t="str">
            <v>Зило ясли "Орленок"</v>
          </cell>
        </row>
      </sheetData>
      <sheetData sheetId="39"/>
      <sheetData sheetId="40">
        <row r="5">
          <cell r="B5" t="str">
            <v>Алак СОШ МКУ лицей</v>
          </cell>
        </row>
        <row r="6">
          <cell r="B6" t="str">
            <v>Анди СОШ №1 МКУ</v>
          </cell>
        </row>
        <row r="7">
          <cell r="B7" t="str">
            <v>Анди СОШ №2 МКУ</v>
          </cell>
        </row>
        <row r="8">
          <cell r="B8" t="str">
            <v>Ансалта СОШ МКУ</v>
          </cell>
        </row>
        <row r="9">
          <cell r="B9" t="str">
            <v>Ашали ООШ МКУ</v>
          </cell>
        </row>
        <row r="10">
          <cell r="B10" t="str">
            <v>БСШ №1 МКУ</v>
          </cell>
        </row>
        <row r="11">
          <cell r="B11" t="str">
            <v>БСШ №2 МКУ</v>
          </cell>
        </row>
        <row r="12">
          <cell r="B12" t="str">
            <v>БСШ №3 МКУ</v>
          </cell>
        </row>
        <row r="13">
          <cell r="B13" t="str">
            <v>Гагатли СОШ МКУ</v>
          </cell>
        </row>
        <row r="14">
          <cell r="B14" t="str">
            <v>Годобери СОШ МКУ</v>
          </cell>
        </row>
        <row r="15">
          <cell r="B15" t="str">
            <v>Зило СОШ МКУ</v>
          </cell>
        </row>
        <row r="16">
          <cell r="B16" t="str">
            <v>Кванхидатли ООШ МКУ</v>
          </cell>
        </row>
        <row r="17">
          <cell r="B17" t="str">
            <v>Миарсо СОШ МКУ</v>
          </cell>
        </row>
        <row r="18">
          <cell r="B18" t="str">
            <v>Муни СОШ МКУ</v>
          </cell>
        </row>
        <row r="19">
          <cell r="B19" t="str">
            <v>Ортоколо СОШ МКУ</v>
          </cell>
        </row>
        <row r="20">
          <cell r="B20" t="str">
            <v>Рахата СОШ МКУ</v>
          </cell>
        </row>
        <row r="21">
          <cell r="B21" t="str">
            <v>Риквани СОШ МКУ</v>
          </cell>
        </row>
        <row r="22">
          <cell r="B22" t="str">
            <v>Тандо СОШ МКУ</v>
          </cell>
        </row>
        <row r="23">
          <cell r="B23" t="str">
            <v>Тасута ООШ МКУ</v>
          </cell>
        </row>
        <row r="24">
          <cell r="B24" t="str">
            <v>Тлох СОШ МКУ</v>
          </cell>
        </row>
        <row r="25">
          <cell r="B25" t="str">
            <v>Хелетури СОШ МКУ</v>
          </cell>
        </row>
        <row r="26">
          <cell r="B26" t="str">
            <v>Чанко СОШ МКУ</v>
          </cell>
        </row>
        <row r="27">
          <cell r="B27" t="str">
            <v>Шодрода СОШ МКУ</v>
          </cell>
        </row>
        <row r="28">
          <cell r="B28" t="str">
            <v xml:space="preserve">Инхело ООШ МКУ </v>
          </cell>
        </row>
        <row r="29">
          <cell r="B29" t="str">
            <v>Кижани ООШ МКУ</v>
          </cell>
        </row>
        <row r="30">
          <cell r="B30" t="str">
            <v>Беледи НОШ МКУ</v>
          </cell>
        </row>
        <row r="31">
          <cell r="B31" t="str">
            <v>В-Алак НОШ МКУ</v>
          </cell>
        </row>
        <row r="32">
          <cell r="B32" t="str">
            <v>Гунха НОШ МКУ</v>
          </cell>
        </row>
        <row r="33">
          <cell r="B33" t="str">
            <v>Зибирхали НОШ МКУ</v>
          </cell>
        </row>
        <row r="34">
          <cell r="B34" t="str">
            <v>Н-Алак НОШ МКУ</v>
          </cell>
        </row>
        <row r="35">
          <cell r="B35" t="str">
            <v>Шиворта НОШ МКУ</v>
          </cell>
        </row>
        <row r="39">
          <cell r="B39" t="str">
            <v xml:space="preserve">Инхело ООШ МКУ </v>
          </cell>
        </row>
        <row r="40">
          <cell r="B40" t="str">
            <v>Кванхидатли ООШ МКУ</v>
          </cell>
        </row>
        <row r="41">
          <cell r="B41" t="str">
            <v>Кижани ООШ МКУ</v>
          </cell>
        </row>
        <row r="42">
          <cell r="B42" t="str">
            <v>Миарсо СОШ МКУ</v>
          </cell>
        </row>
        <row r="43">
          <cell r="B43" t="str">
            <v>Ортоколо СОШ МКУ</v>
          </cell>
        </row>
        <row r="44">
          <cell r="B44" t="str">
            <v>Риквани СОШ МКУ</v>
          </cell>
        </row>
        <row r="45">
          <cell r="B45" t="str">
            <v>Тасута ООШ МКУ</v>
          </cell>
        </row>
        <row r="46">
          <cell r="B46" t="str">
            <v>Хелетури СОШ МКУ</v>
          </cell>
        </row>
        <row r="47">
          <cell r="B47" t="str">
            <v>Чанко СОШ МКУ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>
        <row r="7">
          <cell r="G7">
            <v>13</v>
          </cell>
        </row>
        <row r="9">
          <cell r="G9">
            <v>3</v>
          </cell>
        </row>
      </sheetData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иаграмма"/>
      <sheetName val="ВСРБМР 8"/>
      <sheetName val="расшифр 1 к 8 при"/>
      <sheetName val="Свод бюджета района"/>
      <sheetName val="Аппарат свод"/>
      <sheetName val="Доходы 3"/>
      <sheetName val="Оценка"/>
      <sheetName val="РазПодр 5"/>
      <sheetName val="межбюд трансф 6"/>
      <sheetName val="Налоги посел 7"/>
      <sheetName val="Публ. объяз 9"/>
      <sheetName val="Дотация пос 12"/>
      <sheetName val="Расч дот РФФПП"/>
      <sheetName val="Полож дотац"/>
      <sheetName val="Сбалансирование"/>
      <sheetName val="рас на сбаланс посел"/>
      <sheetName val="Пос анализ 2017 Ибрагим"/>
      <sheetName val="перешед дотац пос на 2017"/>
      <sheetName val="Бюдж расх посел"/>
      <sheetName val="коэфф зарплаты"/>
      <sheetName val="Переч МП 9"/>
      <sheetName val="смета резер 10"/>
      <sheetName val="ЗАГС 15"/>
      <sheetName val="ВУС 16"/>
      <sheetName val="0113"/>
      <sheetName val="МКУ Хозслужба"/>
      <sheetName val="0408"/>
      <sheetName val="0502"/>
      <sheetName val="МБУ ЖКХ"/>
      <sheetName val="МБУ прил №17"/>
      <sheetName val="Субв пос на перед полн прил 13"/>
      <sheetName val="Благоустр 0503"/>
      <sheetName val="МБУ ЖКХ контр обн"/>
      <sheetName val="Благоустр посел   "/>
      <sheetName val="Автоакцизы"/>
      <sheetName val="Автоакц расш №2 к прил 8"/>
      <sheetName val="отдел субсид"/>
      <sheetName val="Свод образ"/>
      <sheetName val="ясли сады"/>
      <sheetName val="Школы"/>
      <sheetName val="учительство  "/>
      <sheetName val="прилож №14 гостан "/>
      <sheetName val="пит уч 1 4 кл прил 18"/>
      <sheetName val="Субсид посел прил 19"/>
      <sheetName val="ДЮСШ МКУ"/>
      <sheetName val="МКУ Ц бухг"/>
      <sheetName val="Свод культ"/>
      <sheetName val="редакция МКУ "/>
      <sheetName val="МКУ ФОК"/>
      <sheetName val="Сводсоцпол"/>
      <sheetName val="Прил №20 (долги)"/>
      <sheetName val="Аппарат свод (контр)  "/>
      <sheetName val="ФУ АМР (контр)"/>
      <sheetName val="Свод образ (контр)"/>
      <sheetName val="ясли сады (контр)"/>
      <sheetName val="СШ (контр)"/>
      <sheetName val="ООШ НШ (контр)  "/>
      <sheetName val="Школы через РА (контр)"/>
      <sheetName val="Группы кратковр пребыв"/>
      <sheetName val="ясли сады (контр) через РА"/>
      <sheetName val="УСХ контр"/>
      <sheetName val="Отдел субсид (контр)"/>
      <sheetName val="Свод культ контр"/>
      <sheetName val="Редакция  (контр)"/>
      <sheetName val="МКУ ФОК конт"/>
      <sheetName val="МКУ МКУ Хозслужба конт"/>
      <sheetName val="Алак"/>
      <sheetName val="Анди"/>
      <sheetName val="Ансалта"/>
      <sheetName val="Ашали"/>
      <sheetName val="Ботлих"/>
      <sheetName val="Гагатли"/>
      <sheetName val="Годобери"/>
      <sheetName val="Зило"/>
      <sheetName val="Инхело"/>
      <sheetName val="Кванхидатли"/>
      <sheetName val="Кижани"/>
      <sheetName val="Миарсо"/>
      <sheetName val="Муни"/>
      <sheetName val="Рахата"/>
      <sheetName val="Риквани"/>
      <sheetName val="Тандо"/>
      <sheetName val="Тлох"/>
      <sheetName val="Хелетури"/>
      <sheetName val="Чанко"/>
      <sheetName val="Шодрода"/>
      <sheetName val="Итого поселений"/>
      <sheetName val="Свод по разделам для МФ"/>
      <sheetName val="Апп расш 1"/>
      <sheetName val="Школы №3"/>
      <sheetName val="ясли сады расш №2"/>
      <sheetName val="Спортзалы №4"/>
      <sheetName val="дотац посел срав"/>
      <sheetName val="Свод СА"/>
      <sheetName val="расш 340 статьи"/>
      <sheetName val="аппарат СА "/>
      <sheetName val="ФАПы расшиф №7"/>
      <sheetName val="МФЗ"/>
      <sheetName val="РБАПР6"/>
      <sheetName val="Лист1"/>
      <sheetName val="СОШ МКУ"/>
      <sheetName val="ООШ"/>
      <sheetName val="НШ"/>
      <sheetName val="расч на обсл бухг"/>
      <sheetName val="Автодороги"/>
      <sheetName val="средняя педперсонала"/>
      <sheetName val="Лист5"/>
      <sheetName val="расч зарпл обр"/>
      <sheetName val="Публ. объяз 9 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5">
          <cell r="BR5" t="str">
            <v>капитальный ремонт внутри сельских дорог, мостов (ст. 225)</v>
          </cell>
          <cell r="BS5" t="str">
            <v>капитальное строительство внутрисельских дорог, подпорных стен, мостов,  (ст. 310)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B2:GN143"/>
  <sheetViews>
    <sheetView workbookViewId="0">
      <selection activeCell="D22" sqref="D22"/>
    </sheetView>
  </sheetViews>
  <sheetFormatPr defaultRowHeight="15"/>
  <cols>
    <col min="1" max="1" width="2.42578125" customWidth="1"/>
    <col min="2" max="2" width="4.5703125" customWidth="1"/>
    <col min="3" max="3" width="23.140625" customWidth="1"/>
    <col min="4" max="4" width="41.28515625" customWidth="1"/>
    <col min="5" max="5" width="13.7109375" customWidth="1"/>
    <col min="257" max="257" width="2.42578125" customWidth="1"/>
    <col min="258" max="258" width="4.5703125" customWidth="1"/>
    <col min="259" max="259" width="23.140625" customWidth="1"/>
    <col min="260" max="260" width="41.28515625" customWidth="1"/>
    <col min="261" max="261" width="13.7109375" customWidth="1"/>
    <col min="513" max="513" width="2.42578125" customWidth="1"/>
    <col min="514" max="514" width="4.5703125" customWidth="1"/>
    <col min="515" max="515" width="23.140625" customWidth="1"/>
    <col min="516" max="516" width="41.28515625" customWidth="1"/>
    <col min="517" max="517" width="13.7109375" customWidth="1"/>
    <col min="769" max="769" width="2.42578125" customWidth="1"/>
    <col min="770" max="770" width="4.5703125" customWidth="1"/>
    <col min="771" max="771" width="23.140625" customWidth="1"/>
    <col min="772" max="772" width="41.28515625" customWidth="1"/>
    <col min="773" max="773" width="13.7109375" customWidth="1"/>
    <col min="1025" max="1025" width="2.42578125" customWidth="1"/>
    <col min="1026" max="1026" width="4.5703125" customWidth="1"/>
    <col min="1027" max="1027" width="23.140625" customWidth="1"/>
    <col min="1028" max="1028" width="41.28515625" customWidth="1"/>
    <col min="1029" max="1029" width="13.7109375" customWidth="1"/>
    <col min="1281" max="1281" width="2.42578125" customWidth="1"/>
    <col min="1282" max="1282" width="4.5703125" customWidth="1"/>
    <col min="1283" max="1283" width="23.140625" customWidth="1"/>
    <col min="1284" max="1284" width="41.28515625" customWidth="1"/>
    <col min="1285" max="1285" width="13.7109375" customWidth="1"/>
    <col min="1537" max="1537" width="2.42578125" customWidth="1"/>
    <col min="1538" max="1538" width="4.5703125" customWidth="1"/>
    <col min="1539" max="1539" width="23.140625" customWidth="1"/>
    <col min="1540" max="1540" width="41.28515625" customWidth="1"/>
    <col min="1541" max="1541" width="13.7109375" customWidth="1"/>
    <col min="1793" max="1793" width="2.42578125" customWidth="1"/>
    <col min="1794" max="1794" width="4.5703125" customWidth="1"/>
    <col min="1795" max="1795" width="23.140625" customWidth="1"/>
    <col min="1796" max="1796" width="41.28515625" customWidth="1"/>
    <col min="1797" max="1797" width="13.7109375" customWidth="1"/>
    <col min="2049" max="2049" width="2.42578125" customWidth="1"/>
    <col min="2050" max="2050" width="4.5703125" customWidth="1"/>
    <col min="2051" max="2051" width="23.140625" customWidth="1"/>
    <col min="2052" max="2052" width="41.28515625" customWidth="1"/>
    <col min="2053" max="2053" width="13.7109375" customWidth="1"/>
    <col min="2305" max="2305" width="2.42578125" customWidth="1"/>
    <col min="2306" max="2306" width="4.5703125" customWidth="1"/>
    <col min="2307" max="2307" width="23.140625" customWidth="1"/>
    <col min="2308" max="2308" width="41.28515625" customWidth="1"/>
    <col min="2309" max="2309" width="13.7109375" customWidth="1"/>
    <col min="2561" max="2561" width="2.42578125" customWidth="1"/>
    <col min="2562" max="2562" width="4.5703125" customWidth="1"/>
    <col min="2563" max="2563" width="23.140625" customWidth="1"/>
    <col min="2564" max="2564" width="41.28515625" customWidth="1"/>
    <col min="2565" max="2565" width="13.7109375" customWidth="1"/>
    <col min="2817" max="2817" width="2.42578125" customWidth="1"/>
    <col min="2818" max="2818" width="4.5703125" customWidth="1"/>
    <col min="2819" max="2819" width="23.140625" customWidth="1"/>
    <col min="2820" max="2820" width="41.28515625" customWidth="1"/>
    <col min="2821" max="2821" width="13.7109375" customWidth="1"/>
    <col min="3073" max="3073" width="2.42578125" customWidth="1"/>
    <col min="3074" max="3074" width="4.5703125" customWidth="1"/>
    <col min="3075" max="3075" width="23.140625" customWidth="1"/>
    <col min="3076" max="3076" width="41.28515625" customWidth="1"/>
    <col min="3077" max="3077" width="13.7109375" customWidth="1"/>
    <col min="3329" max="3329" width="2.42578125" customWidth="1"/>
    <col min="3330" max="3330" width="4.5703125" customWidth="1"/>
    <col min="3331" max="3331" width="23.140625" customWidth="1"/>
    <col min="3332" max="3332" width="41.28515625" customWidth="1"/>
    <col min="3333" max="3333" width="13.7109375" customWidth="1"/>
    <col min="3585" max="3585" width="2.42578125" customWidth="1"/>
    <col min="3586" max="3586" width="4.5703125" customWidth="1"/>
    <col min="3587" max="3587" width="23.140625" customWidth="1"/>
    <col min="3588" max="3588" width="41.28515625" customWidth="1"/>
    <col min="3589" max="3589" width="13.7109375" customWidth="1"/>
    <col min="3841" max="3841" width="2.42578125" customWidth="1"/>
    <col min="3842" max="3842" width="4.5703125" customWidth="1"/>
    <col min="3843" max="3843" width="23.140625" customWidth="1"/>
    <col min="3844" max="3844" width="41.28515625" customWidth="1"/>
    <col min="3845" max="3845" width="13.7109375" customWidth="1"/>
    <col min="4097" max="4097" width="2.42578125" customWidth="1"/>
    <col min="4098" max="4098" width="4.5703125" customWidth="1"/>
    <col min="4099" max="4099" width="23.140625" customWidth="1"/>
    <col min="4100" max="4100" width="41.28515625" customWidth="1"/>
    <col min="4101" max="4101" width="13.7109375" customWidth="1"/>
    <col min="4353" max="4353" width="2.42578125" customWidth="1"/>
    <col min="4354" max="4354" width="4.5703125" customWidth="1"/>
    <col min="4355" max="4355" width="23.140625" customWidth="1"/>
    <col min="4356" max="4356" width="41.28515625" customWidth="1"/>
    <col min="4357" max="4357" width="13.7109375" customWidth="1"/>
    <col min="4609" max="4609" width="2.42578125" customWidth="1"/>
    <col min="4610" max="4610" width="4.5703125" customWidth="1"/>
    <col min="4611" max="4611" width="23.140625" customWidth="1"/>
    <col min="4612" max="4612" width="41.28515625" customWidth="1"/>
    <col min="4613" max="4613" width="13.7109375" customWidth="1"/>
    <col min="4865" max="4865" width="2.42578125" customWidth="1"/>
    <col min="4866" max="4866" width="4.5703125" customWidth="1"/>
    <col min="4867" max="4867" width="23.140625" customWidth="1"/>
    <col min="4868" max="4868" width="41.28515625" customWidth="1"/>
    <col min="4869" max="4869" width="13.7109375" customWidth="1"/>
    <col min="5121" max="5121" width="2.42578125" customWidth="1"/>
    <col min="5122" max="5122" width="4.5703125" customWidth="1"/>
    <col min="5123" max="5123" width="23.140625" customWidth="1"/>
    <col min="5124" max="5124" width="41.28515625" customWidth="1"/>
    <col min="5125" max="5125" width="13.7109375" customWidth="1"/>
    <col min="5377" max="5377" width="2.42578125" customWidth="1"/>
    <col min="5378" max="5378" width="4.5703125" customWidth="1"/>
    <col min="5379" max="5379" width="23.140625" customWidth="1"/>
    <col min="5380" max="5380" width="41.28515625" customWidth="1"/>
    <col min="5381" max="5381" width="13.7109375" customWidth="1"/>
    <col min="5633" max="5633" width="2.42578125" customWidth="1"/>
    <col min="5634" max="5634" width="4.5703125" customWidth="1"/>
    <col min="5635" max="5635" width="23.140625" customWidth="1"/>
    <col min="5636" max="5636" width="41.28515625" customWidth="1"/>
    <col min="5637" max="5637" width="13.7109375" customWidth="1"/>
    <col min="5889" max="5889" width="2.42578125" customWidth="1"/>
    <col min="5890" max="5890" width="4.5703125" customWidth="1"/>
    <col min="5891" max="5891" width="23.140625" customWidth="1"/>
    <col min="5892" max="5892" width="41.28515625" customWidth="1"/>
    <col min="5893" max="5893" width="13.7109375" customWidth="1"/>
    <col min="6145" max="6145" width="2.42578125" customWidth="1"/>
    <col min="6146" max="6146" width="4.5703125" customWidth="1"/>
    <col min="6147" max="6147" width="23.140625" customWidth="1"/>
    <col min="6148" max="6148" width="41.28515625" customWidth="1"/>
    <col min="6149" max="6149" width="13.7109375" customWidth="1"/>
    <col min="6401" max="6401" width="2.42578125" customWidth="1"/>
    <col min="6402" max="6402" width="4.5703125" customWidth="1"/>
    <col min="6403" max="6403" width="23.140625" customWidth="1"/>
    <col min="6404" max="6404" width="41.28515625" customWidth="1"/>
    <col min="6405" max="6405" width="13.7109375" customWidth="1"/>
    <col min="6657" max="6657" width="2.42578125" customWidth="1"/>
    <col min="6658" max="6658" width="4.5703125" customWidth="1"/>
    <col min="6659" max="6659" width="23.140625" customWidth="1"/>
    <col min="6660" max="6660" width="41.28515625" customWidth="1"/>
    <col min="6661" max="6661" width="13.7109375" customWidth="1"/>
    <col min="6913" max="6913" width="2.42578125" customWidth="1"/>
    <col min="6914" max="6914" width="4.5703125" customWidth="1"/>
    <col min="6915" max="6915" width="23.140625" customWidth="1"/>
    <col min="6916" max="6916" width="41.28515625" customWidth="1"/>
    <col min="6917" max="6917" width="13.7109375" customWidth="1"/>
    <col min="7169" max="7169" width="2.42578125" customWidth="1"/>
    <col min="7170" max="7170" width="4.5703125" customWidth="1"/>
    <col min="7171" max="7171" width="23.140625" customWidth="1"/>
    <col min="7172" max="7172" width="41.28515625" customWidth="1"/>
    <col min="7173" max="7173" width="13.7109375" customWidth="1"/>
    <col min="7425" max="7425" width="2.42578125" customWidth="1"/>
    <col min="7426" max="7426" width="4.5703125" customWidth="1"/>
    <col min="7427" max="7427" width="23.140625" customWidth="1"/>
    <col min="7428" max="7428" width="41.28515625" customWidth="1"/>
    <col min="7429" max="7429" width="13.7109375" customWidth="1"/>
    <col min="7681" max="7681" width="2.42578125" customWidth="1"/>
    <col min="7682" max="7682" width="4.5703125" customWidth="1"/>
    <col min="7683" max="7683" width="23.140625" customWidth="1"/>
    <col min="7684" max="7684" width="41.28515625" customWidth="1"/>
    <col min="7685" max="7685" width="13.7109375" customWidth="1"/>
    <col min="7937" max="7937" width="2.42578125" customWidth="1"/>
    <col min="7938" max="7938" width="4.5703125" customWidth="1"/>
    <col min="7939" max="7939" width="23.140625" customWidth="1"/>
    <col min="7940" max="7940" width="41.28515625" customWidth="1"/>
    <col min="7941" max="7941" width="13.7109375" customWidth="1"/>
    <col min="8193" max="8193" width="2.42578125" customWidth="1"/>
    <col min="8194" max="8194" width="4.5703125" customWidth="1"/>
    <col min="8195" max="8195" width="23.140625" customWidth="1"/>
    <col min="8196" max="8196" width="41.28515625" customWidth="1"/>
    <col min="8197" max="8197" width="13.7109375" customWidth="1"/>
    <col min="8449" max="8449" width="2.42578125" customWidth="1"/>
    <col min="8450" max="8450" width="4.5703125" customWidth="1"/>
    <col min="8451" max="8451" width="23.140625" customWidth="1"/>
    <col min="8452" max="8452" width="41.28515625" customWidth="1"/>
    <col min="8453" max="8453" width="13.7109375" customWidth="1"/>
    <col min="8705" max="8705" width="2.42578125" customWidth="1"/>
    <col min="8706" max="8706" width="4.5703125" customWidth="1"/>
    <col min="8707" max="8707" width="23.140625" customWidth="1"/>
    <col min="8708" max="8708" width="41.28515625" customWidth="1"/>
    <col min="8709" max="8709" width="13.7109375" customWidth="1"/>
    <col min="8961" max="8961" width="2.42578125" customWidth="1"/>
    <col min="8962" max="8962" width="4.5703125" customWidth="1"/>
    <col min="8963" max="8963" width="23.140625" customWidth="1"/>
    <col min="8964" max="8964" width="41.28515625" customWidth="1"/>
    <col min="8965" max="8965" width="13.7109375" customWidth="1"/>
    <col min="9217" max="9217" width="2.42578125" customWidth="1"/>
    <col min="9218" max="9218" width="4.5703125" customWidth="1"/>
    <col min="9219" max="9219" width="23.140625" customWidth="1"/>
    <col min="9220" max="9220" width="41.28515625" customWidth="1"/>
    <col min="9221" max="9221" width="13.7109375" customWidth="1"/>
    <col min="9473" max="9473" width="2.42578125" customWidth="1"/>
    <col min="9474" max="9474" width="4.5703125" customWidth="1"/>
    <col min="9475" max="9475" width="23.140625" customWidth="1"/>
    <col min="9476" max="9476" width="41.28515625" customWidth="1"/>
    <col min="9477" max="9477" width="13.7109375" customWidth="1"/>
    <col min="9729" max="9729" width="2.42578125" customWidth="1"/>
    <col min="9730" max="9730" width="4.5703125" customWidth="1"/>
    <col min="9731" max="9731" width="23.140625" customWidth="1"/>
    <col min="9732" max="9732" width="41.28515625" customWidth="1"/>
    <col min="9733" max="9733" width="13.7109375" customWidth="1"/>
    <col min="9985" max="9985" width="2.42578125" customWidth="1"/>
    <col min="9986" max="9986" width="4.5703125" customWidth="1"/>
    <col min="9987" max="9987" width="23.140625" customWidth="1"/>
    <col min="9988" max="9988" width="41.28515625" customWidth="1"/>
    <col min="9989" max="9989" width="13.7109375" customWidth="1"/>
    <col min="10241" max="10241" width="2.42578125" customWidth="1"/>
    <col min="10242" max="10242" width="4.5703125" customWidth="1"/>
    <col min="10243" max="10243" width="23.140625" customWidth="1"/>
    <col min="10244" max="10244" width="41.28515625" customWidth="1"/>
    <col min="10245" max="10245" width="13.7109375" customWidth="1"/>
    <col min="10497" max="10497" width="2.42578125" customWidth="1"/>
    <col min="10498" max="10498" width="4.5703125" customWidth="1"/>
    <col min="10499" max="10499" width="23.140625" customWidth="1"/>
    <col min="10500" max="10500" width="41.28515625" customWidth="1"/>
    <col min="10501" max="10501" width="13.7109375" customWidth="1"/>
    <col min="10753" max="10753" width="2.42578125" customWidth="1"/>
    <col min="10754" max="10754" width="4.5703125" customWidth="1"/>
    <col min="10755" max="10755" width="23.140625" customWidth="1"/>
    <col min="10756" max="10756" width="41.28515625" customWidth="1"/>
    <col min="10757" max="10757" width="13.7109375" customWidth="1"/>
    <col min="11009" max="11009" width="2.42578125" customWidth="1"/>
    <col min="11010" max="11010" width="4.5703125" customWidth="1"/>
    <col min="11011" max="11011" width="23.140625" customWidth="1"/>
    <col min="11012" max="11012" width="41.28515625" customWidth="1"/>
    <col min="11013" max="11013" width="13.7109375" customWidth="1"/>
    <col min="11265" max="11265" width="2.42578125" customWidth="1"/>
    <col min="11266" max="11266" width="4.5703125" customWidth="1"/>
    <col min="11267" max="11267" width="23.140625" customWidth="1"/>
    <col min="11268" max="11268" width="41.28515625" customWidth="1"/>
    <col min="11269" max="11269" width="13.7109375" customWidth="1"/>
    <col min="11521" max="11521" width="2.42578125" customWidth="1"/>
    <col min="11522" max="11522" width="4.5703125" customWidth="1"/>
    <col min="11523" max="11523" width="23.140625" customWidth="1"/>
    <col min="11524" max="11524" width="41.28515625" customWidth="1"/>
    <col min="11525" max="11525" width="13.7109375" customWidth="1"/>
    <col min="11777" max="11777" width="2.42578125" customWidth="1"/>
    <col min="11778" max="11778" width="4.5703125" customWidth="1"/>
    <col min="11779" max="11779" width="23.140625" customWidth="1"/>
    <col min="11780" max="11780" width="41.28515625" customWidth="1"/>
    <col min="11781" max="11781" width="13.7109375" customWidth="1"/>
    <col min="12033" max="12033" width="2.42578125" customWidth="1"/>
    <col min="12034" max="12034" width="4.5703125" customWidth="1"/>
    <col min="12035" max="12035" width="23.140625" customWidth="1"/>
    <col min="12036" max="12036" width="41.28515625" customWidth="1"/>
    <col min="12037" max="12037" width="13.7109375" customWidth="1"/>
    <col min="12289" max="12289" width="2.42578125" customWidth="1"/>
    <col min="12290" max="12290" width="4.5703125" customWidth="1"/>
    <col min="12291" max="12291" width="23.140625" customWidth="1"/>
    <col min="12292" max="12292" width="41.28515625" customWidth="1"/>
    <col min="12293" max="12293" width="13.7109375" customWidth="1"/>
    <col min="12545" max="12545" width="2.42578125" customWidth="1"/>
    <col min="12546" max="12546" width="4.5703125" customWidth="1"/>
    <col min="12547" max="12547" width="23.140625" customWidth="1"/>
    <col min="12548" max="12548" width="41.28515625" customWidth="1"/>
    <col min="12549" max="12549" width="13.7109375" customWidth="1"/>
    <col min="12801" max="12801" width="2.42578125" customWidth="1"/>
    <col min="12802" max="12802" width="4.5703125" customWidth="1"/>
    <col min="12803" max="12803" width="23.140625" customWidth="1"/>
    <col min="12804" max="12804" width="41.28515625" customWidth="1"/>
    <col min="12805" max="12805" width="13.7109375" customWidth="1"/>
    <col min="13057" max="13057" width="2.42578125" customWidth="1"/>
    <col min="13058" max="13058" width="4.5703125" customWidth="1"/>
    <col min="13059" max="13059" width="23.140625" customWidth="1"/>
    <col min="13060" max="13060" width="41.28515625" customWidth="1"/>
    <col min="13061" max="13061" width="13.7109375" customWidth="1"/>
    <col min="13313" max="13313" width="2.42578125" customWidth="1"/>
    <col min="13314" max="13314" width="4.5703125" customWidth="1"/>
    <col min="13315" max="13315" width="23.140625" customWidth="1"/>
    <col min="13316" max="13316" width="41.28515625" customWidth="1"/>
    <col min="13317" max="13317" width="13.7109375" customWidth="1"/>
    <col min="13569" max="13569" width="2.42578125" customWidth="1"/>
    <col min="13570" max="13570" width="4.5703125" customWidth="1"/>
    <col min="13571" max="13571" width="23.140625" customWidth="1"/>
    <col min="13572" max="13572" width="41.28515625" customWidth="1"/>
    <col min="13573" max="13573" width="13.7109375" customWidth="1"/>
    <col min="13825" max="13825" width="2.42578125" customWidth="1"/>
    <col min="13826" max="13826" width="4.5703125" customWidth="1"/>
    <col min="13827" max="13827" width="23.140625" customWidth="1"/>
    <col min="13828" max="13828" width="41.28515625" customWidth="1"/>
    <col min="13829" max="13829" width="13.7109375" customWidth="1"/>
    <col min="14081" max="14081" width="2.42578125" customWidth="1"/>
    <col min="14082" max="14082" width="4.5703125" customWidth="1"/>
    <col min="14083" max="14083" width="23.140625" customWidth="1"/>
    <col min="14084" max="14084" width="41.28515625" customWidth="1"/>
    <col min="14085" max="14085" width="13.7109375" customWidth="1"/>
    <col min="14337" max="14337" width="2.42578125" customWidth="1"/>
    <col min="14338" max="14338" width="4.5703125" customWidth="1"/>
    <col min="14339" max="14339" width="23.140625" customWidth="1"/>
    <col min="14340" max="14340" width="41.28515625" customWidth="1"/>
    <col min="14341" max="14341" width="13.7109375" customWidth="1"/>
    <col min="14593" max="14593" width="2.42578125" customWidth="1"/>
    <col min="14594" max="14594" width="4.5703125" customWidth="1"/>
    <col min="14595" max="14595" width="23.140625" customWidth="1"/>
    <col min="14596" max="14596" width="41.28515625" customWidth="1"/>
    <col min="14597" max="14597" width="13.7109375" customWidth="1"/>
    <col min="14849" max="14849" width="2.42578125" customWidth="1"/>
    <col min="14850" max="14850" width="4.5703125" customWidth="1"/>
    <col min="14851" max="14851" width="23.140625" customWidth="1"/>
    <col min="14852" max="14852" width="41.28515625" customWidth="1"/>
    <col min="14853" max="14853" width="13.7109375" customWidth="1"/>
    <col min="15105" max="15105" width="2.42578125" customWidth="1"/>
    <col min="15106" max="15106" width="4.5703125" customWidth="1"/>
    <col min="15107" max="15107" width="23.140625" customWidth="1"/>
    <col min="15108" max="15108" width="41.28515625" customWidth="1"/>
    <col min="15109" max="15109" width="13.7109375" customWidth="1"/>
    <col min="15361" max="15361" width="2.42578125" customWidth="1"/>
    <col min="15362" max="15362" width="4.5703125" customWidth="1"/>
    <col min="15363" max="15363" width="23.140625" customWidth="1"/>
    <col min="15364" max="15364" width="41.28515625" customWidth="1"/>
    <col min="15365" max="15365" width="13.7109375" customWidth="1"/>
    <col min="15617" max="15617" width="2.42578125" customWidth="1"/>
    <col min="15618" max="15618" width="4.5703125" customWidth="1"/>
    <col min="15619" max="15619" width="23.140625" customWidth="1"/>
    <col min="15620" max="15620" width="41.28515625" customWidth="1"/>
    <col min="15621" max="15621" width="13.7109375" customWidth="1"/>
    <col min="15873" max="15873" width="2.42578125" customWidth="1"/>
    <col min="15874" max="15874" width="4.5703125" customWidth="1"/>
    <col min="15875" max="15875" width="23.140625" customWidth="1"/>
    <col min="15876" max="15876" width="41.28515625" customWidth="1"/>
    <col min="15877" max="15877" width="13.7109375" customWidth="1"/>
    <col min="16129" max="16129" width="2.42578125" customWidth="1"/>
    <col min="16130" max="16130" width="4.5703125" customWidth="1"/>
    <col min="16131" max="16131" width="23.140625" customWidth="1"/>
    <col min="16132" max="16132" width="41.28515625" customWidth="1"/>
    <col min="16133" max="16133" width="13.7109375" customWidth="1"/>
  </cols>
  <sheetData>
    <row r="2" spans="2:196" s="32" customFormat="1" ht="12.75">
      <c r="D2" s="344" t="s">
        <v>555</v>
      </c>
      <c r="E2" s="344"/>
      <c r="F2" s="344"/>
      <c r="G2" s="344"/>
    </row>
    <row r="3" spans="2:196" s="32" customFormat="1" ht="12.75">
      <c r="D3" s="344" t="s">
        <v>223</v>
      </c>
      <c r="E3" s="344"/>
      <c r="F3" s="344"/>
      <c r="G3" s="344"/>
    </row>
    <row r="4" spans="2:196" s="32" customFormat="1" ht="12.75">
      <c r="C4" s="344" t="s">
        <v>556</v>
      </c>
      <c r="D4" s="344"/>
      <c r="E4" s="344"/>
      <c r="F4" s="344"/>
      <c r="G4" s="344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</row>
    <row r="5" spans="2:196" s="32" customFormat="1" ht="12.75">
      <c r="D5" s="344" t="s">
        <v>557</v>
      </c>
      <c r="E5" s="344"/>
      <c r="F5" s="344"/>
      <c r="G5" s="344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/>
      <c r="FA5" s="80"/>
      <c r="FB5" s="80"/>
      <c r="FC5" s="80"/>
      <c r="FD5" s="80"/>
      <c r="FE5" s="80"/>
      <c r="FF5" s="80"/>
      <c r="FG5" s="80"/>
      <c r="FH5" s="80"/>
      <c r="FI5" s="80"/>
      <c r="FJ5" s="80"/>
      <c r="FK5" s="80"/>
      <c r="FL5" s="80"/>
      <c r="FM5" s="80"/>
      <c r="FN5" s="80"/>
      <c r="FO5" s="80"/>
      <c r="FP5" s="80"/>
      <c r="FQ5" s="80"/>
      <c r="FR5" s="80"/>
      <c r="FS5" s="80"/>
      <c r="FT5" s="80"/>
      <c r="FU5" s="80"/>
      <c r="FV5" s="80"/>
      <c r="FW5" s="80"/>
      <c r="FX5" s="80"/>
      <c r="FY5" s="80"/>
      <c r="FZ5" s="80"/>
      <c r="GA5" s="80"/>
      <c r="GB5" s="80"/>
      <c r="GC5" s="80"/>
      <c r="GD5" s="80"/>
      <c r="GE5" s="80"/>
      <c r="GF5" s="80"/>
      <c r="GG5" s="80"/>
      <c r="GH5" s="80"/>
      <c r="GI5" s="80"/>
      <c r="GJ5" s="80"/>
      <c r="GK5" s="80"/>
      <c r="GL5" s="80"/>
      <c r="GM5" s="80"/>
      <c r="GN5" s="80"/>
    </row>
    <row r="6" spans="2:196" s="32" customFormat="1" ht="12.75">
      <c r="D6" s="304"/>
      <c r="E6" s="304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80"/>
      <c r="GA6" s="80"/>
      <c r="GB6" s="80"/>
      <c r="GC6" s="80"/>
      <c r="GD6" s="80"/>
      <c r="GE6" s="80"/>
      <c r="GF6" s="80"/>
      <c r="GG6" s="80"/>
      <c r="GH6" s="80"/>
      <c r="GI6" s="80"/>
      <c r="GJ6" s="80"/>
      <c r="GK6" s="80"/>
      <c r="GL6" s="80"/>
      <c r="GM6" s="80"/>
      <c r="GN6" s="80"/>
    </row>
    <row r="7" spans="2:196" s="32" customFormat="1" ht="12.75">
      <c r="D7" s="304"/>
      <c r="E7" s="304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80"/>
      <c r="FE7" s="80"/>
      <c r="FF7" s="80"/>
      <c r="FG7" s="80"/>
      <c r="FH7" s="80"/>
      <c r="FI7" s="80"/>
      <c r="FJ7" s="80"/>
      <c r="FK7" s="80"/>
      <c r="FL7" s="80"/>
      <c r="FM7" s="80"/>
      <c r="FN7" s="80"/>
      <c r="FO7" s="80"/>
      <c r="FP7" s="80"/>
      <c r="FQ7" s="80"/>
      <c r="FR7" s="80"/>
      <c r="FS7" s="80"/>
      <c r="FT7" s="80"/>
      <c r="FU7" s="80"/>
      <c r="FV7" s="80"/>
      <c r="FW7" s="80"/>
      <c r="FX7" s="80"/>
      <c r="FY7" s="80"/>
      <c r="FZ7" s="80"/>
      <c r="GA7" s="80"/>
      <c r="GB7" s="80"/>
      <c r="GC7" s="80"/>
      <c r="GD7" s="80"/>
      <c r="GE7" s="80"/>
      <c r="GF7" s="80"/>
      <c r="GG7" s="80"/>
      <c r="GH7" s="80"/>
      <c r="GI7" s="80"/>
      <c r="GJ7" s="80"/>
      <c r="GK7" s="80"/>
      <c r="GL7" s="80"/>
      <c r="GM7" s="80"/>
      <c r="GN7" s="80"/>
    </row>
    <row r="8" spans="2:196" s="32" customFormat="1" ht="15.75">
      <c r="B8" s="342" t="s">
        <v>558</v>
      </c>
      <c r="C8" s="342"/>
      <c r="D8" s="342"/>
      <c r="E8" s="342"/>
      <c r="F8" s="342"/>
      <c r="G8" s="342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</row>
    <row r="9" spans="2:196" s="32" customFormat="1" ht="15.75">
      <c r="B9" s="342" t="s">
        <v>559</v>
      </c>
      <c r="C9" s="342"/>
      <c r="D9" s="342"/>
      <c r="E9" s="342"/>
      <c r="F9" s="342"/>
      <c r="G9" s="342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0"/>
      <c r="EM9" s="80"/>
      <c r="EN9" s="80"/>
      <c r="EO9" s="80"/>
      <c r="EP9" s="80"/>
      <c r="EQ9" s="80"/>
      <c r="ER9" s="80"/>
      <c r="ES9" s="80"/>
      <c r="ET9" s="80"/>
      <c r="EU9" s="80"/>
      <c r="EV9" s="80"/>
      <c r="EW9" s="80"/>
      <c r="EX9" s="80"/>
      <c r="EY9" s="80"/>
      <c r="EZ9" s="80"/>
      <c r="FA9" s="80"/>
      <c r="FB9" s="80"/>
      <c r="FC9" s="80"/>
      <c r="FD9" s="80"/>
      <c r="FE9" s="80"/>
      <c r="FF9" s="80"/>
      <c r="FG9" s="80"/>
      <c r="FH9" s="80"/>
      <c r="FI9" s="80"/>
      <c r="FJ9" s="80"/>
      <c r="FK9" s="80"/>
      <c r="FL9" s="80"/>
      <c r="FM9" s="80"/>
      <c r="FN9" s="80"/>
      <c r="FO9" s="80"/>
      <c r="FP9" s="80"/>
      <c r="FQ9" s="80"/>
      <c r="FR9" s="80"/>
      <c r="FS9" s="80"/>
      <c r="FT9" s="80"/>
      <c r="FU9" s="80"/>
      <c r="FV9" s="80"/>
      <c r="FW9" s="80"/>
      <c r="FX9" s="80"/>
      <c r="FY9" s="80"/>
      <c r="FZ9" s="80"/>
      <c r="GA9" s="80"/>
      <c r="GB9" s="80"/>
      <c r="GC9" s="80"/>
      <c r="GD9" s="80"/>
      <c r="GE9" s="80"/>
      <c r="GF9" s="80"/>
      <c r="GG9" s="80"/>
      <c r="GH9" s="80"/>
      <c r="GI9" s="80"/>
      <c r="GJ9" s="80"/>
      <c r="GK9" s="80"/>
      <c r="GL9" s="80"/>
      <c r="GM9" s="80"/>
      <c r="GN9" s="80"/>
    </row>
    <row r="10" spans="2:196" s="32" customFormat="1" ht="12.75">
      <c r="C10" s="343" t="s">
        <v>69</v>
      </c>
      <c r="D10" s="343"/>
      <c r="E10" s="343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80"/>
      <c r="FK10" s="80"/>
      <c r="FL10" s="80"/>
      <c r="FM10" s="80"/>
      <c r="FN10" s="80"/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</row>
    <row r="11" spans="2:196" s="32" customFormat="1" ht="12.75">
      <c r="C11" s="316"/>
      <c r="D11" s="316"/>
      <c r="E11" s="338" t="s">
        <v>560</v>
      </c>
      <c r="F11" s="338"/>
      <c r="G11" s="338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  <c r="ES11" s="80"/>
      <c r="ET11" s="80"/>
      <c r="EU11" s="80"/>
      <c r="EV11" s="80"/>
      <c r="EW11" s="80"/>
      <c r="EX11" s="80"/>
      <c r="EY11" s="80"/>
      <c r="EZ11" s="80"/>
      <c r="FA11" s="80"/>
      <c r="FB11" s="80"/>
      <c r="FC11" s="80"/>
      <c r="FD11" s="80"/>
      <c r="FE11" s="80"/>
      <c r="FF11" s="80"/>
      <c r="FG11" s="80"/>
      <c r="FH11" s="80"/>
      <c r="FI11" s="80"/>
      <c r="FJ11" s="80"/>
      <c r="FK11" s="80"/>
      <c r="FL11" s="80"/>
      <c r="FM11" s="80"/>
      <c r="FN11" s="80"/>
      <c r="FO11" s="80"/>
      <c r="FP11" s="80"/>
      <c r="FQ11" s="80"/>
      <c r="FR11" s="80"/>
      <c r="FS11" s="80"/>
      <c r="FT11" s="80"/>
      <c r="FU11" s="80"/>
      <c r="FV11" s="80"/>
      <c r="FW11" s="80"/>
      <c r="FX11" s="80"/>
      <c r="FY11" s="80"/>
      <c r="FZ11" s="80"/>
      <c r="GA11" s="80"/>
      <c r="GB11" s="80"/>
      <c r="GC11" s="80"/>
      <c r="GD11" s="80"/>
      <c r="GE11" s="80"/>
      <c r="GF11" s="80"/>
      <c r="GG11" s="80"/>
      <c r="GH11" s="80"/>
      <c r="GI11" s="80"/>
      <c r="GJ11" s="80"/>
      <c r="GK11" s="80"/>
      <c r="GL11" s="80"/>
      <c r="GM11" s="80"/>
      <c r="GN11" s="80"/>
    </row>
    <row r="12" spans="2:196" s="32" customFormat="1" ht="12.75">
      <c r="B12" s="339" t="s">
        <v>224</v>
      </c>
      <c r="C12" s="339" t="s">
        <v>561</v>
      </c>
      <c r="D12" s="340" t="s">
        <v>225</v>
      </c>
      <c r="E12" s="341" t="s">
        <v>226</v>
      </c>
      <c r="F12" s="341"/>
      <c r="G12" s="341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  <c r="EZ12" s="80"/>
      <c r="FA12" s="80"/>
      <c r="FB12" s="80"/>
      <c r="FC12" s="80"/>
      <c r="FD12" s="80"/>
      <c r="FE12" s="80"/>
      <c r="FF12" s="80"/>
      <c r="FG12" s="80"/>
      <c r="FH12" s="80"/>
      <c r="FI12" s="80"/>
      <c r="FJ12" s="80"/>
      <c r="FK12" s="80"/>
      <c r="FL12" s="80"/>
      <c r="FM12" s="80"/>
      <c r="FN12" s="80"/>
      <c r="FO12" s="80"/>
      <c r="FP12" s="80"/>
      <c r="FQ12" s="80"/>
      <c r="FR12" s="80"/>
      <c r="FS12" s="80"/>
      <c r="FT12" s="80"/>
      <c r="FU12" s="80"/>
      <c r="FV12" s="80"/>
      <c r="FW12" s="80"/>
      <c r="FX12" s="80"/>
      <c r="FY12" s="80"/>
      <c r="FZ12" s="80"/>
      <c r="GA12" s="80"/>
      <c r="GB12" s="80"/>
      <c r="GC12" s="80"/>
      <c r="GD12" s="80"/>
      <c r="GE12" s="80"/>
      <c r="GF12" s="80"/>
      <c r="GG12" s="80"/>
      <c r="GH12" s="80"/>
      <c r="GI12" s="80"/>
      <c r="GJ12" s="80"/>
      <c r="GK12" s="80"/>
      <c r="GL12" s="80"/>
      <c r="GM12" s="80"/>
      <c r="GN12" s="80"/>
    </row>
    <row r="13" spans="2:196" s="32" customFormat="1" ht="12.75">
      <c r="B13" s="339"/>
      <c r="C13" s="339"/>
      <c r="D13" s="340"/>
      <c r="E13" s="303" t="s">
        <v>63</v>
      </c>
      <c r="F13" s="303" t="s">
        <v>64</v>
      </c>
      <c r="G13" s="303" t="s">
        <v>65</v>
      </c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  <c r="EZ13" s="80"/>
      <c r="FA13" s="80"/>
      <c r="FB13" s="80"/>
      <c r="FC13" s="80"/>
      <c r="FD13" s="80"/>
      <c r="FE13" s="80"/>
      <c r="FF13" s="80"/>
      <c r="FG13" s="80"/>
      <c r="FH13" s="80"/>
      <c r="FI13" s="80"/>
      <c r="FJ13" s="80"/>
      <c r="FK13" s="80"/>
      <c r="FL13" s="80"/>
      <c r="FM13" s="80"/>
      <c r="FN13" s="80"/>
      <c r="FO13" s="80"/>
      <c r="FP13" s="80"/>
      <c r="FQ13" s="80"/>
      <c r="FR13" s="80"/>
      <c r="FS13" s="80"/>
      <c r="FT13" s="80"/>
      <c r="FU13" s="80"/>
      <c r="FV13" s="80"/>
      <c r="FW13" s="80"/>
      <c r="FX13" s="80"/>
      <c r="FY13" s="80"/>
      <c r="FZ13" s="80"/>
      <c r="GA13" s="80"/>
      <c r="GB13" s="80"/>
      <c r="GC13" s="80"/>
      <c r="GD13" s="80"/>
      <c r="GE13" s="80"/>
      <c r="GF13" s="80"/>
      <c r="GG13" s="80"/>
      <c r="GH13" s="80"/>
      <c r="GI13" s="80"/>
      <c r="GJ13" s="80"/>
      <c r="GK13" s="80"/>
      <c r="GL13" s="80"/>
      <c r="GM13" s="80"/>
      <c r="GN13" s="80"/>
    </row>
    <row r="14" spans="2:196" s="32" customFormat="1" ht="12.75">
      <c r="B14" s="62">
        <v>1</v>
      </c>
      <c r="C14" s="62" t="s">
        <v>562</v>
      </c>
      <c r="D14" s="317" t="s">
        <v>563</v>
      </c>
      <c r="E14" s="318">
        <v>72230</v>
      </c>
      <c r="F14" s="318">
        <v>72230</v>
      </c>
      <c r="G14" s="318">
        <v>72230</v>
      </c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  <c r="EY14" s="80"/>
      <c r="EZ14" s="80"/>
      <c r="FA14" s="80"/>
      <c r="FB14" s="80"/>
      <c r="FC14" s="80"/>
      <c r="FD14" s="80"/>
      <c r="FE14" s="80"/>
      <c r="FF14" s="80"/>
      <c r="FG14" s="80"/>
      <c r="FH14" s="80"/>
      <c r="FI14" s="80"/>
      <c r="FJ14" s="80"/>
      <c r="FK14" s="80"/>
      <c r="FL14" s="80"/>
      <c r="FM14" s="80"/>
      <c r="FN14" s="80"/>
      <c r="FO14" s="80"/>
      <c r="FP14" s="80"/>
      <c r="FQ14" s="80"/>
      <c r="FR14" s="80"/>
      <c r="FS14" s="80"/>
      <c r="FT14" s="80"/>
      <c r="FU14" s="80"/>
      <c r="FV14" s="80"/>
      <c r="FW14" s="80"/>
      <c r="FX14" s="80"/>
      <c r="FY14" s="80"/>
      <c r="FZ14" s="80"/>
      <c r="GA14" s="80"/>
      <c r="GB14" s="80"/>
      <c r="GC14" s="80"/>
      <c r="GD14" s="80"/>
      <c r="GE14" s="80"/>
      <c r="GF14" s="80"/>
      <c r="GG14" s="80"/>
      <c r="GH14" s="80"/>
      <c r="GI14" s="80"/>
      <c r="GJ14" s="80"/>
      <c r="GK14" s="80"/>
      <c r="GL14" s="80"/>
      <c r="GM14" s="80"/>
      <c r="GN14" s="80"/>
    </row>
    <row r="15" spans="2:196" s="32" customFormat="1" ht="24">
      <c r="B15" s="62">
        <v>2</v>
      </c>
      <c r="C15" s="62" t="s">
        <v>564</v>
      </c>
      <c r="D15" s="317" t="s">
        <v>565</v>
      </c>
      <c r="E15" s="319">
        <v>2200</v>
      </c>
      <c r="F15" s="318">
        <v>2300</v>
      </c>
      <c r="G15" s="318">
        <v>2300</v>
      </c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80"/>
      <c r="FE15" s="80"/>
      <c r="FF15" s="80"/>
      <c r="FG15" s="80"/>
      <c r="FH15" s="80"/>
      <c r="FI15" s="80"/>
      <c r="FJ15" s="80"/>
      <c r="FK15" s="80"/>
      <c r="FL15" s="80"/>
      <c r="FM15" s="80"/>
      <c r="FN15" s="80"/>
      <c r="FO15" s="80"/>
      <c r="FP15" s="80"/>
      <c r="FQ15" s="80"/>
      <c r="FR15" s="80"/>
      <c r="FS15" s="80"/>
      <c r="FT15" s="80"/>
      <c r="FU15" s="80"/>
      <c r="FV15" s="80"/>
      <c r="FW15" s="80"/>
      <c r="FX15" s="80"/>
      <c r="FY15" s="80"/>
      <c r="FZ15" s="80"/>
      <c r="GA15" s="80"/>
      <c r="GB15" s="80"/>
      <c r="GC15" s="80"/>
      <c r="GD15" s="80"/>
      <c r="GE15" s="80"/>
      <c r="GF15" s="80"/>
      <c r="GG15" s="80"/>
      <c r="GH15" s="80"/>
      <c r="GI15" s="80"/>
      <c r="GJ15" s="80"/>
      <c r="GK15" s="80"/>
      <c r="GL15" s="80"/>
      <c r="GM15" s="80"/>
      <c r="GN15" s="80"/>
    </row>
    <row r="16" spans="2:196" s="32" customFormat="1" ht="12.75">
      <c r="B16" s="62">
        <v>3</v>
      </c>
      <c r="C16" s="62" t="s">
        <v>566</v>
      </c>
      <c r="D16" s="317" t="s">
        <v>567</v>
      </c>
      <c r="E16" s="319">
        <v>133</v>
      </c>
      <c r="F16" s="318">
        <v>133</v>
      </c>
      <c r="G16" s="318">
        <v>133</v>
      </c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0"/>
      <c r="ET16" s="80"/>
      <c r="EU16" s="80"/>
      <c r="EV16" s="80"/>
      <c r="EW16" s="80"/>
      <c r="EX16" s="80"/>
      <c r="EY16" s="80"/>
      <c r="EZ16" s="80"/>
      <c r="FA16" s="80"/>
      <c r="FB16" s="80"/>
      <c r="FC16" s="80"/>
      <c r="FD16" s="80"/>
      <c r="FE16" s="80"/>
      <c r="FF16" s="80"/>
      <c r="FG16" s="80"/>
      <c r="FH16" s="80"/>
      <c r="FI16" s="80"/>
      <c r="FJ16" s="80"/>
      <c r="FK16" s="80"/>
      <c r="FL16" s="80"/>
      <c r="FM16" s="80"/>
      <c r="FN16" s="80"/>
      <c r="FO16" s="80"/>
      <c r="FP16" s="80"/>
      <c r="FQ16" s="80"/>
      <c r="FR16" s="80"/>
      <c r="FS16" s="80"/>
      <c r="FT16" s="80"/>
      <c r="FU16" s="80"/>
      <c r="FV16" s="80"/>
      <c r="FW16" s="80"/>
      <c r="FX16" s="80"/>
      <c r="FY16" s="80"/>
      <c r="FZ16" s="80"/>
      <c r="GA16" s="80"/>
      <c r="GB16" s="80"/>
      <c r="GC16" s="80"/>
      <c r="GD16" s="80"/>
      <c r="GE16" s="80"/>
      <c r="GF16" s="80"/>
      <c r="GG16" s="80"/>
      <c r="GH16" s="80"/>
      <c r="GI16" s="80"/>
      <c r="GJ16" s="80"/>
      <c r="GK16" s="80"/>
      <c r="GL16" s="80"/>
      <c r="GM16" s="80"/>
      <c r="GN16" s="80"/>
    </row>
    <row r="17" spans="2:11" s="32" customFormat="1" ht="12.75">
      <c r="B17" s="62">
        <v>4</v>
      </c>
      <c r="C17" s="62" t="s">
        <v>568</v>
      </c>
      <c r="D17" s="317" t="s">
        <v>569</v>
      </c>
      <c r="E17" s="319">
        <v>700</v>
      </c>
      <c r="F17" s="318">
        <v>700</v>
      </c>
      <c r="G17" s="318">
        <v>700</v>
      </c>
      <c r="K17" s="32" t="s">
        <v>570</v>
      </c>
    </row>
    <row r="18" spans="2:11" s="32" customFormat="1" ht="12.75">
      <c r="B18" s="62">
        <v>5</v>
      </c>
      <c r="C18" s="62" t="s">
        <v>571</v>
      </c>
      <c r="D18" s="317" t="s">
        <v>572</v>
      </c>
      <c r="E18" s="319">
        <v>14213.6</v>
      </c>
      <c r="F18" s="318">
        <v>13551</v>
      </c>
      <c r="G18" s="318">
        <v>13551</v>
      </c>
    </row>
    <row r="19" spans="2:11" s="32" customFormat="1" ht="12.75">
      <c r="B19" s="62">
        <v>6</v>
      </c>
      <c r="C19" s="62" t="s">
        <v>573</v>
      </c>
      <c r="D19" s="317" t="s">
        <v>227</v>
      </c>
      <c r="E19" s="319">
        <v>3800</v>
      </c>
      <c r="F19" s="318">
        <v>3250</v>
      </c>
      <c r="G19" s="318">
        <v>3250</v>
      </c>
    </row>
    <row r="20" spans="2:11" s="32" customFormat="1" ht="12.75">
      <c r="B20" s="62"/>
      <c r="C20" s="62"/>
      <c r="D20" s="320" t="s">
        <v>574</v>
      </c>
      <c r="E20" s="321">
        <v>10649</v>
      </c>
      <c r="F20" s="321">
        <v>4580</v>
      </c>
      <c r="G20" s="321">
        <v>4580</v>
      </c>
      <c r="I20" s="32" t="s">
        <v>69</v>
      </c>
    </row>
    <row r="21" spans="2:11" s="32" customFormat="1" ht="38.25">
      <c r="B21" s="62">
        <v>7</v>
      </c>
      <c r="C21" s="62" t="s">
        <v>575</v>
      </c>
      <c r="D21" s="322" t="s">
        <v>576</v>
      </c>
      <c r="E21" s="318">
        <v>280</v>
      </c>
      <c r="F21" s="318">
        <v>280</v>
      </c>
      <c r="G21" s="318">
        <v>280</v>
      </c>
    </row>
    <row r="22" spans="2:11" s="32" customFormat="1" ht="89.25">
      <c r="B22" s="62">
        <v>8</v>
      </c>
      <c r="C22" s="62" t="s">
        <v>577</v>
      </c>
      <c r="D22" s="322" t="s">
        <v>578</v>
      </c>
      <c r="E22" s="318">
        <v>15</v>
      </c>
      <c r="F22" s="318">
        <v>15</v>
      </c>
      <c r="G22" s="318">
        <v>15</v>
      </c>
    </row>
    <row r="23" spans="2:11" s="32" customFormat="1" ht="25.5">
      <c r="B23" s="62">
        <v>9</v>
      </c>
      <c r="C23" s="62" t="s">
        <v>579</v>
      </c>
      <c r="D23" s="322" t="s">
        <v>580</v>
      </c>
      <c r="E23" s="318">
        <v>4050</v>
      </c>
      <c r="F23" s="318">
        <v>4050</v>
      </c>
      <c r="G23" s="318">
        <v>4050</v>
      </c>
    </row>
    <row r="24" spans="2:11" s="32" customFormat="1" ht="25.5">
      <c r="B24" s="62">
        <v>10</v>
      </c>
      <c r="C24" s="62" t="s">
        <v>581</v>
      </c>
      <c r="D24" s="322" t="s">
        <v>582</v>
      </c>
      <c r="E24" s="318">
        <v>175</v>
      </c>
      <c r="F24" s="318">
        <v>175</v>
      </c>
      <c r="G24" s="318">
        <v>175</v>
      </c>
    </row>
    <row r="25" spans="2:11" s="32" customFormat="1" ht="25.5">
      <c r="B25" s="62">
        <v>11</v>
      </c>
      <c r="C25" s="62" t="s">
        <v>581</v>
      </c>
      <c r="D25" s="322" t="s">
        <v>583</v>
      </c>
      <c r="E25" s="318">
        <v>60</v>
      </c>
      <c r="F25" s="318">
        <v>60</v>
      </c>
      <c r="G25" s="318">
        <v>60</v>
      </c>
    </row>
    <row r="26" spans="2:11" s="32" customFormat="1" ht="25.5">
      <c r="B26" s="62">
        <v>12</v>
      </c>
      <c r="C26" s="62" t="s">
        <v>579</v>
      </c>
      <c r="D26" s="322" t="s">
        <v>584</v>
      </c>
      <c r="E26" s="318">
        <v>6069</v>
      </c>
      <c r="F26" s="318">
        <v>6069</v>
      </c>
      <c r="G26" s="318">
        <v>6069</v>
      </c>
    </row>
    <row r="27" spans="2:11" s="32" customFormat="1" ht="12.75">
      <c r="B27" s="62"/>
      <c r="C27" s="62"/>
      <c r="D27" s="323" t="s">
        <v>585</v>
      </c>
      <c r="E27" s="321">
        <v>103925.6</v>
      </c>
      <c r="F27" s="321">
        <v>101089</v>
      </c>
      <c r="G27" s="321">
        <v>101089</v>
      </c>
    </row>
    <row r="28" spans="2:11" s="32" customFormat="1" ht="12.75">
      <c r="B28" s="62"/>
      <c r="C28" s="62"/>
      <c r="D28" s="302"/>
      <c r="E28" s="321"/>
      <c r="F28" s="318"/>
      <c r="G28" s="318"/>
    </row>
    <row r="29" spans="2:11" s="32" customFormat="1" ht="29.1" customHeight="1">
      <c r="B29" s="62">
        <v>13</v>
      </c>
      <c r="C29" s="62" t="s">
        <v>586</v>
      </c>
      <c r="D29" s="324" t="s">
        <v>587</v>
      </c>
      <c r="E29" s="325">
        <v>171147</v>
      </c>
      <c r="F29" s="318">
        <v>117975</v>
      </c>
      <c r="G29" s="318">
        <v>112076</v>
      </c>
    </row>
    <row r="30" spans="2:11" s="32" customFormat="1" ht="17.25" customHeight="1">
      <c r="B30" s="62"/>
      <c r="C30" s="62"/>
      <c r="D30" s="324"/>
      <c r="E30" s="325"/>
      <c r="F30" s="318"/>
      <c r="G30" s="318"/>
    </row>
    <row r="31" spans="2:11" s="32" customFormat="1" ht="12.75">
      <c r="B31" s="62">
        <v>14</v>
      </c>
      <c r="C31" s="62"/>
      <c r="D31" s="323" t="s">
        <v>588</v>
      </c>
      <c r="E31" s="325">
        <v>12677</v>
      </c>
      <c r="F31" s="321">
        <v>7236</v>
      </c>
      <c r="G31" s="321">
        <v>7129.6</v>
      </c>
    </row>
    <row r="32" spans="2:11" s="32" customFormat="1" ht="12.75">
      <c r="B32" s="62"/>
      <c r="C32" s="62"/>
      <c r="D32" s="301" t="s">
        <v>228</v>
      </c>
      <c r="E32" s="319"/>
      <c r="F32" s="318"/>
      <c r="G32" s="318"/>
    </row>
    <row r="33" spans="2:8" s="32" customFormat="1" ht="63.75">
      <c r="B33" s="62" t="s">
        <v>69</v>
      </c>
      <c r="C33" s="326" t="s">
        <v>589</v>
      </c>
      <c r="D33" s="327" t="s">
        <v>590</v>
      </c>
      <c r="E33" s="328">
        <v>5441</v>
      </c>
      <c r="F33" s="318"/>
      <c r="G33" s="318"/>
    </row>
    <row r="34" spans="2:8" s="32" customFormat="1" ht="12.75">
      <c r="B34" s="62"/>
      <c r="C34" s="326"/>
      <c r="D34" s="327"/>
      <c r="E34" s="319"/>
      <c r="F34" s="318"/>
      <c r="G34" s="318"/>
    </row>
    <row r="35" spans="2:8" s="32" customFormat="1" ht="12.75">
      <c r="B35" s="62"/>
      <c r="C35" s="326" t="s">
        <v>591</v>
      </c>
      <c r="D35" s="329" t="s">
        <v>229</v>
      </c>
      <c r="E35" s="319">
        <v>7236</v>
      </c>
      <c r="F35" s="318">
        <v>7236</v>
      </c>
      <c r="G35" s="318">
        <v>7129.6</v>
      </c>
    </row>
    <row r="36" spans="2:8" s="32" customFormat="1" ht="12.75">
      <c r="B36" s="62">
        <v>15</v>
      </c>
      <c r="C36" s="62"/>
      <c r="D36" s="323" t="s">
        <v>592</v>
      </c>
      <c r="E36" s="325">
        <v>588776.86800000002</v>
      </c>
      <c r="F36" s="321">
        <v>544029.21299999999</v>
      </c>
      <c r="G36" s="321">
        <v>541024.54700000002</v>
      </c>
    </row>
    <row r="37" spans="2:8" s="32" customFormat="1" ht="12.75">
      <c r="B37" s="62"/>
      <c r="C37" s="62"/>
      <c r="D37" s="330" t="s">
        <v>228</v>
      </c>
      <c r="E37" s="319"/>
      <c r="F37" s="318"/>
      <c r="G37" s="318"/>
    </row>
    <row r="38" spans="2:8" s="32" customFormat="1" ht="12.75">
      <c r="B38" s="62"/>
      <c r="C38" s="62" t="s">
        <v>593</v>
      </c>
      <c r="D38" s="187" t="s">
        <v>594</v>
      </c>
      <c r="E38" s="319">
        <v>409970</v>
      </c>
      <c r="F38" s="319">
        <v>388469</v>
      </c>
      <c r="G38" s="319">
        <v>388469</v>
      </c>
    </row>
    <row r="39" spans="2:8" s="32" customFormat="1" ht="12.75">
      <c r="B39" s="62"/>
      <c r="C39" s="62" t="s">
        <v>593</v>
      </c>
      <c r="D39" s="187" t="s">
        <v>595</v>
      </c>
      <c r="E39" s="319">
        <v>84885.4</v>
      </c>
      <c r="F39" s="319">
        <v>80671</v>
      </c>
      <c r="G39" s="319">
        <v>80671</v>
      </c>
    </row>
    <row r="40" spans="2:8" s="32" customFormat="1" ht="12.75">
      <c r="B40" s="62"/>
      <c r="C40" s="62" t="s">
        <v>596</v>
      </c>
      <c r="D40" s="187" t="s">
        <v>597</v>
      </c>
      <c r="E40" s="328">
        <v>3184</v>
      </c>
      <c r="F40" s="328">
        <v>3184</v>
      </c>
      <c r="G40" s="328">
        <v>3184</v>
      </c>
      <c r="H40" s="32" t="s">
        <v>69</v>
      </c>
    </row>
    <row r="41" spans="2:8" s="32" customFormat="1" ht="22.5">
      <c r="B41" s="62"/>
      <c r="C41" s="62" t="s">
        <v>598</v>
      </c>
      <c r="D41" s="331" t="s">
        <v>599</v>
      </c>
      <c r="E41" s="328">
        <v>2359.3679999999999</v>
      </c>
      <c r="F41" s="328">
        <v>2359.3679999999999</v>
      </c>
      <c r="G41" s="328">
        <v>2359.3679999999999</v>
      </c>
    </row>
    <row r="42" spans="2:8" s="32" customFormat="1" ht="33.75">
      <c r="B42" s="62"/>
      <c r="C42" s="326" t="s">
        <v>600</v>
      </c>
      <c r="D42" s="332" t="s">
        <v>601</v>
      </c>
      <c r="E42" s="328">
        <v>1744.2</v>
      </c>
      <c r="F42" s="328">
        <v>1744.2</v>
      </c>
      <c r="G42" s="328">
        <v>1744.2</v>
      </c>
    </row>
    <row r="43" spans="2:8" s="32" customFormat="1" ht="22.5">
      <c r="B43" s="62"/>
      <c r="C43" s="326" t="s">
        <v>602</v>
      </c>
      <c r="D43" s="332" t="s">
        <v>603</v>
      </c>
      <c r="E43" s="328">
        <v>67.7</v>
      </c>
      <c r="F43" s="328">
        <v>158.345</v>
      </c>
      <c r="G43" s="328">
        <v>164.679</v>
      </c>
    </row>
    <row r="44" spans="2:8" s="32" customFormat="1" ht="33.75">
      <c r="B44" s="62"/>
      <c r="C44" s="326" t="s">
        <v>593</v>
      </c>
      <c r="D44" s="332" t="s">
        <v>604</v>
      </c>
      <c r="E44" s="328">
        <v>0</v>
      </c>
      <c r="F44" s="328">
        <v>0</v>
      </c>
      <c r="G44" s="328">
        <v>0</v>
      </c>
    </row>
    <row r="45" spans="2:8" s="32" customFormat="1" ht="33.75">
      <c r="B45" s="62"/>
      <c r="C45" s="62" t="s">
        <v>605</v>
      </c>
      <c r="D45" s="332" t="s">
        <v>606</v>
      </c>
      <c r="E45" s="319">
        <v>7</v>
      </c>
      <c r="F45" s="318">
        <v>7</v>
      </c>
      <c r="G45" s="318">
        <v>7</v>
      </c>
    </row>
    <row r="46" spans="2:8" s="32" customFormat="1" ht="12.75">
      <c r="B46" s="62"/>
      <c r="C46" s="62" t="s">
        <v>607</v>
      </c>
      <c r="D46" s="332" t="s">
        <v>608</v>
      </c>
      <c r="E46" s="319">
        <v>1796.2</v>
      </c>
      <c r="F46" s="319">
        <v>1641</v>
      </c>
      <c r="G46" s="319">
        <v>1699</v>
      </c>
    </row>
    <row r="47" spans="2:8" s="32" customFormat="1" ht="45">
      <c r="B47" s="62"/>
      <c r="C47" s="62" t="s">
        <v>605</v>
      </c>
      <c r="D47" s="332" t="s">
        <v>609</v>
      </c>
      <c r="E47" s="319">
        <v>81567</v>
      </c>
      <c r="F47" s="318">
        <v>62603</v>
      </c>
      <c r="G47" s="318">
        <v>59473</v>
      </c>
    </row>
    <row r="48" spans="2:8" s="32" customFormat="1" ht="12.75">
      <c r="B48" s="62"/>
      <c r="C48" s="62"/>
      <c r="D48" s="332" t="s">
        <v>610</v>
      </c>
      <c r="E48" s="319"/>
      <c r="F48" s="318"/>
      <c r="G48" s="318"/>
    </row>
    <row r="49" spans="2:7" s="32" customFormat="1" ht="33.75">
      <c r="B49" s="62"/>
      <c r="C49" s="62" t="s">
        <v>611</v>
      </c>
      <c r="D49" s="332" t="s">
        <v>612</v>
      </c>
      <c r="E49" s="319">
        <v>1704</v>
      </c>
      <c r="F49" s="319">
        <v>1721.3</v>
      </c>
      <c r="G49" s="319">
        <v>1782.3</v>
      </c>
    </row>
    <row r="50" spans="2:7" s="32" customFormat="1" ht="22.5">
      <c r="B50" s="62"/>
      <c r="C50" s="62" t="s">
        <v>593</v>
      </c>
      <c r="D50" s="332" t="s">
        <v>613</v>
      </c>
      <c r="E50" s="319">
        <v>410</v>
      </c>
      <c r="F50" s="319">
        <v>410</v>
      </c>
      <c r="G50" s="319">
        <v>410</v>
      </c>
    </row>
    <row r="51" spans="2:7" s="32" customFormat="1" ht="22.5">
      <c r="B51" s="62"/>
      <c r="C51" s="62" t="s">
        <v>593</v>
      </c>
      <c r="D51" s="332" t="s">
        <v>614</v>
      </c>
      <c r="E51" s="319">
        <v>700</v>
      </c>
      <c r="F51" s="319">
        <v>700</v>
      </c>
      <c r="G51" s="319">
        <v>700</v>
      </c>
    </row>
    <row r="52" spans="2:7" s="32" customFormat="1" ht="33.75">
      <c r="B52" s="62"/>
      <c r="C52" s="62" t="s">
        <v>605</v>
      </c>
      <c r="D52" s="332" t="s">
        <v>615</v>
      </c>
      <c r="E52" s="319">
        <v>361</v>
      </c>
      <c r="F52" s="319">
        <v>361</v>
      </c>
      <c r="G52" s="319">
        <v>361</v>
      </c>
    </row>
    <row r="53" spans="2:7" s="32" customFormat="1" ht="33.75">
      <c r="B53" s="62"/>
      <c r="C53" s="333" t="s">
        <v>600</v>
      </c>
      <c r="D53" s="332" t="s">
        <v>616</v>
      </c>
      <c r="E53" s="319">
        <v>21</v>
      </c>
      <c r="F53" s="318"/>
      <c r="G53" s="318"/>
    </row>
    <row r="54" spans="2:7" s="32" customFormat="1" ht="45">
      <c r="B54" s="62"/>
      <c r="C54" s="62" t="s">
        <v>617</v>
      </c>
      <c r="D54" s="332" t="s">
        <v>618</v>
      </c>
      <c r="E54" s="319"/>
      <c r="F54" s="318"/>
      <c r="G54" s="318"/>
    </row>
    <row r="55" spans="2:7" s="32" customFormat="1" ht="12.75">
      <c r="B55" s="62">
        <v>16</v>
      </c>
      <c r="C55" s="62"/>
      <c r="D55" s="334" t="s">
        <v>230</v>
      </c>
      <c r="E55" s="321">
        <v>0</v>
      </c>
      <c r="F55" s="321">
        <v>0</v>
      </c>
      <c r="G55" s="321">
        <v>0</v>
      </c>
    </row>
    <row r="56" spans="2:7" s="32" customFormat="1" ht="12.75">
      <c r="B56" s="62"/>
      <c r="C56" s="62"/>
      <c r="D56" s="332"/>
      <c r="E56" s="319"/>
      <c r="F56" s="318"/>
      <c r="G56" s="318"/>
    </row>
    <row r="57" spans="2:7" s="32" customFormat="1" ht="12.75">
      <c r="B57" s="62"/>
      <c r="C57" s="62"/>
      <c r="D57" s="65" t="s">
        <v>619</v>
      </c>
      <c r="E57" s="325">
        <v>876526.46799999999</v>
      </c>
      <c r="F57" s="321">
        <v>770329.21299999999</v>
      </c>
      <c r="G57" s="321">
        <v>761319.147</v>
      </c>
    </row>
    <row r="58" spans="2:7" s="32" customFormat="1" ht="12.75"/>
    <row r="59" spans="2:7" s="32" customFormat="1" ht="12.75"/>
    <row r="60" spans="2:7" s="32" customFormat="1" ht="12.75">
      <c r="E60" s="335"/>
    </row>
    <row r="61" spans="2:7" s="32" customFormat="1" ht="12.75">
      <c r="E61" s="336"/>
    </row>
    <row r="62" spans="2:7" s="32" customFormat="1" ht="12.75">
      <c r="E62" s="337"/>
    </row>
    <row r="63" spans="2:7" s="32" customFormat="1" ht="12.75"/>
    <row r="64" spans="2:7" s="32" customFormat="1" ht="12.75"/>
    <row r="65" s="32" customFormat="1" ht="12.75"/>
    <row r="66" s="32" customFormat="1" ht="12.75"/>
    <row r="67" s="32" customFormat="1" ht="12.75"/>
    <row r="68" s="32" customFormat="1" ht="12.75"/>
    <row r="69" s="32" customFormat="1" ht="12.75"/>
    <row r="70" s="32" customFormat="1" ht="12.75"/>
    <row r="71" s="32" customFormat="1" ht="12.75"/>
    <row r="72" s="32" customFormat="1" ht="12.75"/>
    <row r="73" s="32" customFormat="1" ht="12.75"/>
    <row r="74" s="32" customFormat="1" ht="12.75"/>
    <row r="75" s="32" customFormat="1" ht="12.75"/>
    <row r="76" s="32" customFormat="1" ht="12.75"/>
    <row r="77" s="32" customFormat="1" ht="12.75"/>
    <row r="78" s="32" customFormat="1" ht="12.75"/>
    <row r="79" s="32" customFormat="1" ht="12.75"/>
    <row r="80" s="32" customFormat="1" ht="12.75"/>
    <row r="81" s="32" customFormat="1" ht="12.75"/>
    <row r="82" s="32" customFormat="1" ht="12.75"/>
    <row r="83" s="32" customFormat="1" ht="12.75"/>
    <row r="84" s="32" customFormat="1" ht="12.75"/>
    <row r="85" s="32" customFormat="1" ht="12.75"/>
    <row r="86" s="32" customFormat="1" ht="12.75"/>
    <row r="87" s="32" customFormat="1" ht="12.75"/>
    <row r="88" s="32" customFormat="1" ht="12.75"/>
    <row r="89" s="32" customFormat="1" ht="12.75"/>
    <row r="90" s="32" customFormat="1" ht="12.75"/>
    <row r="91" s="32" customFormat="1" ht="12.75"/>
    <row r="92" s="32" customFormat="1" ht="12.75"/>
    <row r="93" s="32" customFormat="1" ht="12.75"/>
    <row r="94" s="32" customFormat="1" ht="12.75"/>
    <row r="95" s="32" customFormat="1" ht="12.75"/>
    <row r="96" s="32" customFormat="1" ht="12.75"/>
    <row r="97" s="32" customFormat="1" ht="12.75"/>
    <row r="98" s="32" customFormat="1" ht="12.75"/>
    <row r="99" s="32" customFormat="1" ht="12.75"/>
    <row r="100" s="32" customFormat="1" ht="12.75"/>
    <row r="101" s="32" customFormat="1" ht="12.75"/>
    <row r="102" s="32" customFormat="1" ht="12.75"/>
    <row r="103" s="32" customFormat="1" ht="12.75"/>
    <row r="104" s="32" customFormat="1" ht="12.75"/>
    <row r="105" s="32" customFormat="1" ht="12.75"/>
    <row r="106" s="32" customFormat="1" ht="12.75"/>
    <row r="107" s="32" customFormat="1" ht="12.75"/>
    <row r="108" s="32" customFormat="1" ht="12.75"/>
    <row r="109" s="32" customFormat="1" ht="12.75"/>
    <row r="110" s="32" customFormat="1" ht="12.75"/>
    <row r="111" s="32" customFormat="1" ht="12.75"/>
    <row r="112" s="32" customFormat="1" ht="12.75"/>
    <row r="113" s="32" customFormat="1" ht="12.75"/>
    <row r="114" s="32" customFormat="1" ht="12.75"/>
    <row r="115" s="32" customFormat="1" ht="12.75"/>
    <row r="116" s="32" customFormat="1" ht="12.75"/>
    <row r="117" s="32" customFormat="1" ht="12.75"/>
    <row r="118" s="32" customFormat="1" ht="12.75"/>
    <row r="119" s="32" customFormat="1" ht="12.75"/>
    <row r="120" s="32" customFormat="1" ht="12.75"/>
    <row r="121" s="32" customFormat="1" ht="12.75"/>
    <row r="122" s="32" customFormat="1" ht="12.75"/>
    <row r="123" s="32" customFormat="1" ht="12.75"/>
    <row r="124" s="32" customFormat="1" ht="12.75"/>
    <row r="125" s="32" customFormat="1" ht="12.75"/>
    <row r="126" s="32" customFormat="1" ht="12.75"/>
    <row r="127" s="32" customFormat="1" ht="12.75"/>
    <row r="128" s="32" customFormat="1" ht="12.75"/>
    <row r="129" s="32" customFormat="1" ht="12.75"/>
    <row r="130" s="32" customFormat="1" ht="12.75"/>
    <row r="131" s="32" customFormat="1" ht="12.75"/>
    <row r="132" s="32" customFormat="1" ht="12.75"/>
    <row r="133" s="32" customFormat="1" ht="12.75"/>
    <row r="134" s="32" customFormat="1" ht="12.75"/>
    <row r="135" s="32" customFormat="1" ht="12.75"/>
    <row r="136" s="32" customFormat="1" ht="12.75"/>
    <row r="137" s="32" customFormat="1" ht="12.75"/>
    <row r="138" s="32" customFormat="1" ht="12.75"/>
    <row r="139" s="32" customFormat="1" ht="12.75"/>
    <row r="140" s="32" customFormat="1" ht="12.75"/>
    <row r="141" s="32" customFormat="1" ht="12.75"/>
    <row r="142" s="32" customFormat="1" ht="12.75"/>
    <row r="143" s="32" customFormat="1" ht="12.75"/>
  </sheetData>
  <mergeCells count="12">
    <mergeCell ref="B8:G8"/>
    <mergeCell ref="B9:G9"/>
    <mergeCell ref="C10:E10"/>
    <mergeCell ref="D2:G2"/>
    <mergeCell ref="D3:G3"/>
    <mergeCell ref="C4:G4"/>
    <mergeCell ref="D5:G5"/>
    <mergeCell ref="E11:G11"/>
    <mergeCell ref="B12:B13"/>
    <mergeCell ref="C12:C13"/>
    <mergeCell ref="D12:D13"/>
    <mergeCell ref="E12:G12"/>
  </mergeCells>
  <pageMargins left="0" right="0" top="0.74803149606299213" bottom="0.74803149606299213" header="0.31496062992125984" footer="0.31496062992125984"/>
  <pageSetup paperSize="9" scale="72" fitToHeight="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2"/>
  <sheetViews>
    <sheetView workbookViewId="0">
      <selection activeCell="B9" sqref="B9:B11"/>
    </sheetView>
  </sheetViews>
  <sheetFormatPr defaultRowHeight="15"/>
  <cols>
    <col min="1" max="1" width="6.5703125" customWidth="1"/>
    <col min="2" max="2" width="62.85546875" customWidth="1"/>
    <col min="3" max="3" width="13" customWidth="1"/>
    <col min="257" max="257" width="6.5703125" customWidth="1"/>
    <col min="258" max="258" width="64.7109375" customWidth="1"/>
    <col min="259" max="259" width="13" customWidth="1"/>
    <col min="513" max="513" width="6.5703125" customWidth="1"/>
    <col min="514" max="514" width="64.7109375" customWidth="1"/>
    <col min="515" max="515" width="13" customWidth="1"/>
    <col min="769" max="769" width="6.5703125" customWidth="1"/>
    <col min="770" max="770" width="64.7109375" customWidth="1"/>
    <col min="771" max="771" width="13" customWidth="1"/>
    <col min="1025" max="1025" width="6.5703125" customWidth="1"/>
    <col min="1026" max="1026" width="64.7109375" customWidth="1"/>
    <col min="1027" max="1027" width="13" customWidth="1"/>
    <col min="1281" max="1281" width="6.5703125" customWidth="1"/>
    <col min="1282" max="1282" width="64.7109375" customWidth="1"/>
    <col min="1283" max="1283" width="13" customWidth="1"/>
    <col min="1537" max="1537" width="6.5703125" customWidth="1"/>
    <col min="1538" max="1538" width="64.7109375" customWidth="1"/>
    <col min="1539" max="1539" width="13" customWidth="1"/>
    <col min="1793" max="1793" width="6.5703125" customWidth="1"/>
    <col min="1794" max="1794" width="64.7109375" customWidth="1"/>
    <col min="1795" max="1795" width="13" customWidth="1"/>
    <col min="2049" max="2049" width="6.5703125" customWidth="1"/>
    <col min="2050" max="2050" width="64.7109375" customWidth="1"/>
    <col min="2051" max="2051" width="13" customWidth="1"/>
    <col min="2305" max="2305" width="6.5703125" customWidth="1"/>
    <col min="2306" max="2306" width="64.7109375" customWidth="1"/>
    <col min="2307" max="2307" width="13" customWidth="1"/>
    <col min="2561" max="2561" width="6.5703125" customWidth="1"/>
    <col min="2562" max="2562" width="64.7109375" customWidth="1"/>
    <col min="2563" max="2563" width="13" customWidth="1"/>
    <col min="2817" max="2817" width="6.5703125" customWidth="1"/>
    <col min="2818" max="2818" width="64.7109375" customWidth="1"/>
    <col min="2819" max="2819" width="13" customWidth="1"/>
    <col min="3073" max="3073" width="6.5703125" customWidth="1"/>
    <col min="3074" max="3074" width="64.7109375" customWidth="1"/>
    <col min="3075" max="3075" width="13" customWidth="1"/>
    <col min="3329" max="3329" width="6.5703125" customWidth="1"/>
    <col min="3330" max="3330" width="64.7109375" customWidth="1"/>
    <col min="3331" max="3331" width="13" customWidth="1"/>
    <col min="3585" max="3585" width="6.5703125" customWidth="1"/>
    <col min="3586" max="3586" width="64.7109375" customWidth="1"/>
    <col min="3587" max="3587" width="13" customWidth="1"/>
    <col min="3841" max="3841" width="6.5703125" customWidth="1"/>
    <col min="3842" max="3842" width="64.7109375" customWidth="1"/>
    <col min="3843" max="3843" width="13" customWidth="1"/>
    <col min="4097" max="4097" width="6.5703125" customWidth="1"/>
    <col min="4098" max="4098" width="64.7109375" customWidth="1"/>
    <col min="4099" max="4099" width="13" customWidth="1"/>
    <col min="4353" max="4353" width="6.5703125" customWidth="1"/>
    <col min="4354" max="4354" width="64.7109375" customWidth="1"/>
    <col min="4355" max="4355" width="13" customWidth="1"/>
    <col min="4609" max="4609" width="6.5703125" customWidth="1"/>
    <col min="4610" max="4610" width="64.7109375" customWidth="1"/>
    <col min="4611" max="4611" width="13" customWidth="1"/>
    <col min="4865" max="4865" width="6.5703125" customWidth="1"/>
    <col min="4866" max="4866" width="64.7109375" customWidth="1"/>
    <col min="4867" max="4867" width="13" customWidth="1"/>
    <col min="5121" max="5121" width="6.5703125" customWidth="1"/>
    <col min="5122" max="5122" width="64.7109375" customWidth="1"/>
    <col min="5123" max="5123" width="13" customWidth="1"/>
    <col min="5377" max="5377" width="6.5703125" customWidth="1"/>
    <col min="5378" max="5378" width="64.7109375" customWidth="1"/>
    <col min="5379" max="5379" width="13" customWidth="1"/>
    <col min="5633" max="5633" width="6.5703125" customWidth="1"/>
    <col min="5634" max="5634" width="64.7109375" customWidth="1"/>
    <col min="5635" max="5635" width="13" customWidth="1"/>
    <col min="5889" max="5889" width="6.5703125" customWidth="1"/>
    <col min="5890" max="5890" width="64.7109375" customWidth="1"/>
    <col min="5891" max="5891" width="13" customWidth="1"/>
    <col min="6145" max="6145" width="6.5703125" customWidth="1"/>
    <col min="6146" max="6146" width="64.7109375" customWidth="1"/>
    <col min="6147" max="6147" width="13" customWidth="1"/>
    <col min="6401" max="6401" width="6.5703125" customWidth="1"/>
    <col min="6402" max="6402" width="64.7109375" customWidth="1"/>
    <col min="6403" max="6403" width="13" customWidth="1"/>
    <col min="6657" max="6657" width="6.5703125" customWidth="1"/>
    <col min="6658" max="6658" width="64.7109375" customWidth="1"/>
    <col min="6659" max="6659" width="13" customWidth="1"/>
    <col min="6913" max="6913" width="6.5703125" customWidth="1"/>
    <col min="6914" max="6914" width="64.7109375" customWidth="1"/>
    <col min="6915" max="6915" width="13" customWidth="1"/>
    <col min="7169" max="7169" width="6.5703125" customWidth="1"/>
    <col min="7170" max="7170" width="64.7109375" customWidth="1"/>
    <col min="7171" max="7171" width="13" customWidth="1"/>
    <col min="7425" max="7425" width="6.5703125" customWidth="1"/>
    <col min="7426" max="7426" width="64.7109375" customWidth="1"/>
    <col min="7427" max="7427" width="13" customWidth="1"/>
    <col min="7681" max="7681" width="6.5703125" customWidth="1"/>
    <col min="7682" max="7682" width="64.7109375" customWidth="1"/>
    <col min="7683" max="7683" width="13" customWidth="1"/>
    <col min="7937" max="7937" width="6.5703125" customWidth="1"/>
    <col min="7938" max="7938" width="64.7109375" customWidth="1"/>
    <col min="7939" max="7939" width="13" customWidth="1"/>
    <col min="8193" max="8193" width="6.5703125" customWidth="1"/>
    <col min="8194" max="8194" width="64.7109375" customWidth="1"/>
    <col min="8195" max="8195" width="13" customWidth="1"/>
    <col min="8449" max="8449" width="6.5703125" customWidth="1"/>
    <col min="8450" max="8450" width="64.7109375" customWidth="1"/>
    <col min="8451" max="8451" width="13" customWidth="1"/>
    <col min="8705" max="8705" width="6.5703125" customWidth="1"/>
    <col min="8706" max="8706" width="64.7109375" customWidth="1"/>
    <col min="8707" max="8707" width="13" customWidth="1"/>
    <col min="8961" max="8961" width="6.5703125" customWidth="1"/>
    <col min="8962" max="8962" width="64.7109375" customWidth="1"/>
    <col min="8963" max="8963" width="13" customWidth="1"/>
    <col min="9217" max="9217" width="6.5703125" customWidth="1"/>
    <col min="9218" max="9218" width="64.7109375" customWidth="1"/>
    <col min="9219" max="9219" width="13" customWidth="1"/>
    <col min="9473" max="9473" width="6.5703125" customWidth="1"/>
    <col min="9474" max="9474" width="64.7109375" customWidth="1"/>
    <col min="9475" max="9475" width="13" customWidth="1"/>
    <col min="9729" max="9729" width="6.5703125" customWidth="1"/>
    <col min="9730" max="9730" width="64.7109375" customWidth="1"/>
    <col min="9731" max="9731" width="13" customWidth="1"/>
    <col min="9985" max="9985" width="6.5703125" customWidth="1"/>
    <col min="9986" max="9986" width="64.7109375" customWidth="1"/>
    <col min="9987" max="9987" width="13" customWidth="1"/>
    <col min="10241" max="10241" width="6.5703125" customWidth="1"/>
    <col min="10242" max="10242" width="64.7109375" customWidth="1"/>
    <col min="10243" max="10243" width="13" customWidth="1"/>
    <col min="10497" max="10497" width="6.5703125" customWidth="1"/>
    <col min="10498" max="10498" width="64.7109375" customWidth="1"/>
    <col min="10499" max="10499" width="13" customWidth="1"/>
    <col min="10753" max="10753" width="6.5703125" customWidth="1"/>
    <col min="10754" max="10754" width="64.7109375" customWidth="1"/>
    <col min="10755" max="10755" width="13" customWidth="1"/>
    <col min="11009" max="11009" width="6.5703125" customWidth="1"/>
    <col min="11010" max="11010" width="64.7109375" customWidth="1"/>
    <col min="11011" max="11011" width="13" customWidth="1"/>
    <col min="11265" max="11265" width="6.5703125" customWidth="1"/>
    <col min="11266" max="11266" width="64.7109375" customWidth="1"/>
    <col min="11267" max="11267" width="13" customWidth="1"/>
    <col min="11521" max="11521" width="6.5703125" customWidth="1"/>
    <col min="11522" max="11522" width="64.7109375" customWidth="1"/>
    <col min="11523" max="11523" width="13" customWidth="1"/>
    <col min="11777" max="11777" width="6.5703125" customWidth="1"/>
    <col min="11778" max="11778" width="64.7109375" customWidth="1"/>
    <col min="11779" max="11779" width="13" customWidth="1"/>
    <col min="12033" max="12033" width="6.5703125" customWidth="1"/>
    <col min="12034" max="12034" width="64.7109375" customWidth="1"/>
    <col min="12035" max="12035" width="13" customWidth="1"/>
    <col min="12289" max="12289" width="6.5703125" customWidth="1"/>
    <col min="12290" max="12290" width="64.7109375" customWidth="1"/>
    <col min="12291" max="12291" width="13" customWidth="1"/>
    <col min="12545" max="12545" width="6.5703125" customWidth="1"/>
    <col min="12546" max="12546" width="64.7109375" customWidth="1"/>
    <col min="12547" max="12547" width="13" customWidth="1"/>
    <col min="12801" max="12801" width="6.5703125" customWidth="1"/>
    <col min="12802" max="12802" width="64.7109375" customWidth="1"/>
    <col min="12803" max="12803" width="13" customWidth="1"/>
    <col min="13057" max="13057" width="6.5703125" customWidth="1"/>
    <col min="13058" max="13058" width="64.7109375" customWidth="1"/>
    <col min="13059" max="13059" width="13" customWidth="1"/>
    <col min="13313" max="13313" width="6.5703125" customWidth="1"/>
    <col min="13314" max="13314" width="64.7109375" customWidth="1"/>
    <col min="13315" max="13315" width="13" customWidth="1"/>
    <col min="13569" max="13569" width="6.5703125" customWidth="1"/>
    <col min="13570" max="13570" width="64.7109375" customWidth="1"/>
    <col min="13571" max="13571" width="13" customWidth="1"/>
    <col min="13825" max="13825" width="6.5703125" customWidth="1"/>
    <col min="13826" max="13826" width="64.7109375" customWidth="1"/>
    <col min="13827" max="13827" width="13" customWidth="1"/>
    <col min="14081" max="14081" width="6.5703125" customWidth="1"/>
    <col min="14082" max="14082" width="64.7109375" customWidth="1"/>
    <col min="14083" max="14083" width="13" customWidth="1"/>
    <col min="14337" max="14337" width="6.5703125" customWidth="1"/>
    <col min="14338" max="14338" width="64.7109375" customWidth="1"/>
    <col min="14339" max="14339" width="13" customWidth="1"/>
    <col min="14593" max="14593" width="6.5703125" customWidth="1"/>
    <col min="14594" max="14594" width="64.7109375" customWidth="1"/>
    <col min="14595" max="14595" width="13" customWidth="1"/>
    <col min="14849" max="14849" width="6.5703125" customWidth="1"/>
    <col min="14850" max="14850" width="64.7109375" customWidth="1"/>
    <col min="14851" max="14851" width="13" customWidth="1"/>
    <col min="15105" max="15105" width="6.5703125" customWidth="1"/>
    <col min="15106" max="15106" width="64.7109375" customWidth="1"/>
    <col min="15107" max="15107" width="13" customWidth="1"/>
    <col min="15361" max="15361" width="6.5703125" customWidth="1"/>
    <col min="15362" max="15362" width="64.7109375" customWidth="1"/>
    <col min="15363" max="15363" width="13" customWidth="1"/>
    <col min="15617" max="15617" width="6.5703125" customWidth="1"/>
    <col min="15618" max="15618" width="64.7109375" customWidth="1"/>
    <col min="15619" max="15619" width="13" customWidth="1"/>
    <col min="15873" max="15873" width="6.5703125" customWidth="1"/>
    <col min="15874" max="15874" width="64.7109375" customWidth="1"/>
    <col min="15875" max="15875" width="13" customWidth="1"/>
    <col min="16129" max="16129" width="6.5703125" customWidth="1"/>
    <col min="16130" max="16130" width="64.7109375" customWidth="1"/>
    <col min="16131" max="16131" width="13" customWidth="1"/>
  </cols>
  <sheetData>
    <row r="1" spans="1:5" s="11" customFormat="1" ht="15.75">
      <c r="B1" s="285"/>
    </row>
    <row r="2" spans="1:5" s="11" customFormat="1" ht="12.75">
      <c r="B2" s="386" t="s">
        <v>394</v>
      </c>
      <c r="C2" s="386"/>
      <c r="D2" s="386"/>
      <c r="E2" s="386"/>
    </row>
    <row r="3" spans="1:5" s="11" customFormat="1" ht="12.75">
      <c r="B3" s="386" t="s">
        <v>395</v>
      </c>
      <c r="C3" s="386"/>
      <c r="D3" s="386"/>
      <c r="E3" s="386"/>
    </row>
    <row r="4" spans="1:5" s="11" customFormat="1" ht="12.75">
      <c r="B4" s="386" t="s">
        <v>545</v>
      </c>
      <c r="C4" s="386"/>
      <c r="D4" s="386"/>
      <c r="E4" s="386"/>
    </row>
    <row r="5" spans="1:5" s="11" customFormat="1" ht="12.75">
      <c r="B5" s="386" t="s">
        <v>396</v>
      </c>
      <c r="C5" s="386"/>
      <c r="D5" s="386"/>
      <c r="E5" s="386"/>
    </row>
    <row r="6" spans="1:5" s="11" customFormat="1" ht="12.75">
      <c r="B6" s="386" t="s">
        <v>542</v>
      </c>
      <c r="C6" s="386"/>
      <c r="D6" s="386"/>
      <c r="E6" s="386"/>
    </row>
    <row r="8" spans="1:5" s="11" customFormat="1" ht="14.25">
      <c r="A8" s="388" t="s">
        <v>397</v>
      </c>
      <c r="B8" s="388"/>
      <c r="C8" s="388"/>
      <c r="D8" s="388"/>
      <c r="E8" s="388"/>
    </row>
    <row r="9" spans="1:5" s="11" customFormat="1" ht="14.25">
      <c r="A9" s="388" t="s">
        <v>398</v>
      </c>
      <c r="B9" s="388"/>
      <c r="C9" s="388"/>
      <c r="D9" s="388"/>
      <c r="E9" s="388"/>
    </row>
    <row r="10" spans="1:5" s="11" customFormat="1" ht="14.25">
      <c r="A10" s="388" t="s">
        <v>399</v>
      </c>
      <c r="B10" s="388"/>
      <c r="C10" s="388"/>
      <c r="D10" s="388"/>
      <c r="E10" s="388"/>
    </row>
    <row r="11" spans="1:5" s="11" customFormat="1" ht="15.75">
      <c r="A11" s="286"/>
      <c r="B11" s="286"/>
      <c r="C11" s="286"/>
    </row>
    <row r="12" spans="1:5" ht="15.75">
      <c r="A12" s="287"/>
      <c r="B12" s="287"/>
    </row>
    <row r="13" spans="1:5" ht="15.75">
      <c r="A13" s="288" t="s">
        <v>224</v>
      </c>
      <c r="B13" s="289" t="s">
        <v>57</v>
      </c>
      <c r="C13" s="290" t="s">
        <v>63</v>
      </c>
      <c r="D13" s="290" t="s">
        <v>64</v>
      </c>
      <c r="E13" s="290" t="s">
        <v>65</v>
      </c>
    </row>
    <row r="14" spans="1:5" ht="15.75">
      <c r="A14" s="291"/>
      <c r="B14" s="292"/>
      <c r="C14" s="293"/>
      <c r="D14" s="294"/>
      <c r="E14" s="294"/>
    </row>
    <row r="15" spans="1:5" ht="15.75">
      <c r="A15" s="291" t="s">
        <v>391</v>
      </c>
      <c r="B15" s="295" t="s">
        <v>400</v>
      </c>
      <c r="C15" s="296">
        <v>2499.9997621143443</v>
      </c>
      <c r="D15" s="297">
        <v>2499.9997621143443</v>
      </c>
      <c r="E15" s="297">
        <v>2499.9997621143443</v>
      </c>
    </row>
    <row r="16" spans="1:5" ht="15.75">
      <c r="A16" s="291" t="s">
        <v>392</v>
      </c>
      <c r="B16" s="295" t="s">
        <v>401</v>
      </c>
      <c r="C16" s="296">
        <v>2499.9997621143443</v>
      </c>
      <c r="D16" s="297">
        <v>2499.9997621143443</v>
      </c>
      <c r="E16" s="297">
        <v>2499.9997621143443</v>
      </c>
    </row>
    <row r="17" spans="1:5" ht="15.75">
      <c r="A17" s="291"/>
      <c r="B17" s="292" t="s">
        <v>228</v>
      </c>
      <c r="C17" s="293"/>
      <c r="D17" s="297">
        <v>0</v>
      </c>
      <c r="E17" s="297">
        <v>0</v>
      </c>
    </row>
    <row r="18" spans="1:5" ht="31.5">
      <c r="A18" s="298" t="s">
        <v>402</v>
      </c>
      <c r="B18" s="295" t="s">
        <v>403</v>
      </c>
      <c r="C18" s="296">
        <v>2499.9997621143443</v>
      </c>
      <c r="D18" s="297">
        <v>2499.9997621143443</v>
      </c>
      <c r="E18" s="297">
        <v>2499.9997621143443</v>
      </c>
    </row>
    <row r="19" spans="1:5" ht="15.75">
      <c r="A19" s="291" t="s">
        <v>404</v>
      </c>
      <c r="B19" s="292" t="s">
        <v>405</v>
      </c>
      <c r="C19" s="293">
        <v>50</v>
      </c>
      <c r="D19" s="297">
        <v>50</v>
      </c>
      <c r="E19" s="297">
        <v>50</v>
      </c>
    </row>
    <row r="20" spans="1:5" ht="15.75">
      <c r="A20" s="291" t="s">
        <v>406</v>
      </c>
      <c r="B20" s="292" t="s">
        <v>407</v>
      </c>
      <c r="C20" s="293">
        <v>500</v>
      </c>
      <c r="D20" s="297">
        <v>500</v>
      </c>
      <c r="E20" s="297">
        <v>500</v>
      </c>
    </row>
    <row r="21" spans="1:5" ht="63">
      <c r="A21" s="291" t="s">
        <v>408</v>
      </c>
      <c r="B21" s="292" t="s">
        <v>409</v>
      </c>
      <c r="C21" s="272">
        <v>50</v>
      </c>
      <c r="D21" s="297">
        <v>50</v>
      </c>
      <c r="E21" s="297">
        <v>50</v>
      </c>
    </row>
    <row r="22" spans="1:5" ht="31.5">
      <c r="A22" s="291" t="s">
        <v>410</v>
      </c>
      <c r="B22" s="292" t="s">
        <v>411</v>
      </c>
      <c r="C22" s="299">
        <v>1899.9997621143443</v>
      </c>
      <c r="D22" s="297">
        <v>1899.9997621143443</v>
      </c>
      <c r="E22" s="297">
        <v>1899.9997621143443</v>
      </c>
    </row>
  </sheetData>
  <mergeCells count="8">
    <mergeCell ref="A9:E9"/>
    <mergeCell ref="A10:E10"/>
    <mergeCell ref="B2:E2"/>
    <mergeCell ref="B3:E3"/>
    <mergeCell ref="B4:E4"/>
    <mergeCell ref="B5:E5"/>
    <mergeCell ref="B6:E6"/>
    <mergeCell ref="A8:E8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I32"/>
  <sheetViews>
    <sheetView topLeftCell="A19" workbookViewId="0">
      <selection activeCell="B9" sqref="B9:B11"/>
    </sheetView>
  </sheetViews>
  <sheetFormatPr defaultRowHeight="15"/>
  <cols>
    <col min="1" max="1" width="49.42578125" customWidth="1"/>
    <col min="2" max="3" width="10.140625" customWidth="1"/>
    <col min="4" max="4" width="14.85546875" customWidth="1"/>
    <col min="223" max="223" width="37.7109375" customWidth="1"/>
    <col min="224" max="225" width="10.140625" customWidth="1"/>
    <col min="226" max="226" width="14.85546875" customWidth="1"/>
    <col min="227" max="227" width="10.140625" customWidth="1"/>
    <col min="228" max="228" width="8.140625" customWidth="1"/>
    <col min="229" max="229" width="8.28515625" customWidth="1"/>
    <col min="230" max="231" width="9.7109375" customWidth="1"/>
    <col min="232" max="232" width="10.42578125" customWidth="1"/>
    <col min="479" max="479" width="37.7109375" customWidth="1"/>
    <col min="480" max="481" width="10.140625" customWidth="1"/>
    <col min="482" max="482" width="14.85546875" customWidth="1"/>
    <col min="483" max="483" width="10.140625" customWidth="1"/>
    <col min="484" max="484" width="8.140625" customWidth="1"/>
    <col min="485" max="485" width="8.28515625" customWidth="1"/>
    <col min="486" max="487" width="9.7109375" customWidth="1"/>
    <col min="488" max="488" width="10.42578125" customWidth="1"/>
    <col min="735" max="735" width="37.7109375" customWidth="1"/>
    <col min="736" max="737" width="10.140625" customWidth="1"/>
    <col min="738" max="738" width="14.85546875" customWidth="1"/>
    <col min="739" max="739" width="10.140625" customWidth="1"/>
    <col min="740" max="740" width="8.140625" customWidth="1"/>
    <col min="741" max="741" width="8.28515625" customWidth="1"/>
    <col min="742" max="743" width="9.7109375" customWidth="1"/>
    <col min="744" max="744" width="10.42578125" customWidth="1"/>
    <col min="991" max="991" width="37.7109375" customWidth="1"/>
    <col min="992" max="993" width="10.140625" customWidth="1"/>
    <col min="994" max="994" width="14.85546875" customWidth="1"/>
    <col min="995" max="995" width="10.140625" customWidth="1"/>
    <col min="996" max="996" width="8.140625" customWidth="1"/>
    <col min="997" max="997" width="8.28515625" customWidth="1"/>
    <col min="998" max="999" width="9.7109375" customWidth="1"/>
    <col min="1000" max="1000" width="10.42578125" customWidth="1"/>
    <col min="1247" max="1247" width="37.7109375" customWidth="1"/>
    <col min="1248" max="1249" width="10.140625" customWidth="1"/>
    <col min="1250" max="1250" width="14.85546875" customWidth="1"/>
    <col min="1251" max="1251" width="10.140625" customWidth="1"/>
    <col min="1252" max="1252" width="8.140625" customWidth="1"/>
    <col min="1253" max="1253" width="8.28515625" customWidth="1"/>
    <col min="1254" max="1255" width="9.7109375" customWidth="1"/>
    <col min="1256" max="1256" width="10.42578125" customWidth="1"/>
    <col min="1503" max="1503" width="37.7109375" customWidth="1"/>
    <col min="1504" max="1505" width="10.140625" customWidth="1"/>
    <col min="1506" max="1506" width="14.85546875" customWidth="1"/>
    <col min="1507" max="1507" width="10.140625" customWidth="1"/>
    <col min="1508" max="1508" width="8.140625" customWidth="1"/>
    <col min="1509" max="1509" width="8.28515625" customWidth="1"/>
    <col min="1510" max="1511" width="9.7109375" customWidth="1"/>
    <col min="1512" max="1512" width="10.42578125" customWidth="1"/>
    <col min="1759" max="1759" width="37.7109375" customWidth="1"/>
    <col min="1760" max="1761" width="10.140625" customWidth="1"/>
    <col min="1762" max="1762" width="14.85546875" customWidth="1"/>
    <col min="1763" max="1763" width="10.140625" customWidth="1"/>
    <col min="1764" max="1764" width="8.140625" customWidth="1"/>
    <col min="1765" max="1765" width="8.28515625" customWidth="1"/>
    <col min="1766" max="1767" width="9.7109375" customWidth="1"/>
    <col min="1768" max="1768" width="10.42578125" customWidth="1"/>
    <col min="2015" max="2015" width="37.7109375" customWidth="1"/>
    <col min="2016" max="2017" width="10.140625" customWidth="1"/>
    <col min="2018" max="2018" width="14.85546875" customWidth="1"/>
    <col min="2019" max="2019" width="10.140625" customWidth="1"/>
    <col min="2020" max="2020" width="8.140625" customWidth="1"/>
    <col min="2021" max="2021" width="8.28515625" customWidth="1"/>
    <col min="2022" max="2023" width="9.7109375" customWidth="1"/>
    <col min="2024" max="2024" width="10.42578125" customWidth="1"/>
    <col min="2271" max="2271" width="37.7109375" customWidth="1"/>
    <col min="2272" max="2273" width="10.140625" customWidth="1"/>
    <col min="2274" max="2274" width="14.85546875" customWidth="1"/>
    <col min="2275" max="2275" width="10.140625" customWidth="1"/>
    <col min="2276" max="2276" width="8.140625" customWidth="1"/>
    <col min="2277" max="2277" width="8.28515625" customWidth="1"/>
    <col min="2278" max="2279" width="9.7109375" customWidth="1"/>
    <col min="2280" max="2280" width="10.42578125" customWidth="1"/>
    <col min="2527" max="2527" width="37.7109375" customWidth="1"/>
    <col min="2528" max="2529" width="10.140625" customWidth="1"/>
    <col min="2530" max="2530" width="14.85546875" customWidth="1"/>
    <col min="2531" max="2531" width="10.140625" customWidth="1"/>
    <col min="2532" max="2532" width="8.140625" customWidth="1"/>
    <col min="2533" max="2533" width="8.28515625" customWidth="1"/>
    <col min="2534" max="2535" width="9.7109375" customWidth="1"/>
    <col min="2536" max="2536" width="10.42578125" customWidth="1"/>
    <col min="2783" max="2783" width="37.7109375" customWidth="1"/>
    <col min="2784" max="2785" width="10.140625" customWidth="1"/>
    <col min="2786" max="2786" width="14.85546875" customWidth="1"/>
    <col min="2787" max="2787" width="10.140625" customWidth="1"/>
    <col min="2788" max="2788" width="8.140625" customWidth="1"/>
    <col min="2789" max="2789" width="8.28515625" customWidth="1"/>
    <col min="2790" max="2791" width="9.7109375" customWidth="1"/>
    <col min="2792" max="2792" width="10.42578125" customWidth="1"/>
    <col min="3039" max="3039" width="37.7109375" customWidth="1"/>
    <col min="3040" max="3041" width="10.140625" customWidth="1"/>
    <col min="3042" max="3042" width="14.85546875" customWidth="1"/>
    <col min="3043" max="3043" width="10.140625" customWidth="1"/>
    <col min="3044" max="3044" width="8.140625" customWidth="1"/>
    <col min="3045" max="3045" width="8.28515625" customWidth="1"/>
    <col min="3046" max="3047" width="9.7109375" customWidth="1"/>
    <col min="3048" max="3048" width="10.42578125" customWidth="1"/>
    <col min="3295" max="3295" width="37.7109375" customWidth="1"/>
    <col min="3296" max="3297" width="10.140625" customWidth="1"/>
    <col min="3298" max="3298" width="14.85546875" customWidth="1"/>
    <col min="3299" max="3299" width="10.140625" customWidth="1"/>
    <col min="3300" max="3300" width="8.140625" customWidth="1"/>
    <col min="3301" max="3301" width="8.28515625" customWidth="1"/>
    <col min="3302" max="3303" width="9.7109375" customWidth="1"/>
    <col min="3304" max="3304" width="10.42578125" customWidth="1"/>
    <col min="3551" max="3551" width="37.7109375" customWidth="1"/>
    <col min="3552" max="3553" width="10.140625" customWidth="1"/>
    <col min="3554" max="3554" width="14.85546875" customWidth="1"/>
    <col min="3555" max="3555" width="10.140625" customWidth="1"/>
    <col min="3556" max="3556" width="8.140625" customWidth="1"/>
    <col min="3557" max="3557" width="8.28515625" customWidth="1"/>
    <col min="3558" max="3559" width="9.7109375" customWidth="1"/>
    <col min="3560" max="3560" width="10.42578125" customWidth="1"/>
    <col min="3807" max="3807" width="37.7109375" customWidth="1"/>
    <col min="3808" max="3809" width="10.140625" customWidth="1"/>
    <col min="3810" max="3810" width="14.85546875" customWidth="1"/>
    <col min="3811" max="3811" width="10.140625" customWidth="1"/>
    <col min="3812" max="3812" width="8.140625" customWidth="1"/>
    <col min="3813" max="3813" width="8.28515625" customWidth="1"/>
    <col min="3814" max="3815" width="9.7109375" customWidth="1"/>
    <col min="3816" max="3816" width="10.42578125" customWidth="1"/>
    <col min="4063" max="4063" width="37.7109375" customWidth="1"/>
    <col min="4064" max="4065" width="10.140625" customWidth="1"/>
    <col min="4066" max="4066" width="14.85546875" customWidth="1"/>
    <col min="4067" max="4067" width="10.140625" customWidth="1"/>
    <col min="4068" max="4068" width="8.140625" customWidth="1"/>
    <col min="4069" max="4069" width="8.28515625" customWidth="1"/>
    <col min="4070" max="4071" width="9.7109375" customWidth="1"/>
    <col min="4072" max="4072" width="10.42578125" customWidth="1"/>
    <col min="4319" max="4319" width="37.7109375" customWidth="1"/>
    <col min="4320" max="4321" width="10.140625" customWidth="1"/>
    <col min="4322" max="4322" width="14.85546875" customWidth="1"/>
    <col min="4323" max="4323" width="10.140625" customWidth="1"/>
    <col min="4324" max="4324" width="8.140625" customWidth="1"/>
    <col min="4325" max="4325" width="8.28515625" customWidth="1"/>
    <col min="4326" max="4327" width="9.7109375" customWidth="1"/>
    <col min="4328" max="4328" width="10.42578125" customWidth="1"/>
    <col min="4575" max="4575" width="37.7109375" customWidth="1"/>
    <col min="4576" max="4577" width="10.140625" customWidth="1"/>
    <col min="4578" max="4578" width="14.85546875" customWidth="1"/>
    <col min="4579" max="4579" width="10.140625" customWidth="1"/>
    <col min="4580" max="4580" width="8.140625" customWidth="1"/>
    <col min="4581" max="4581" width="8.28515625" customWidth="1"/>
    <col min="4582" max="4583" width="9.7109375" customWidth="1"/>
    <col min="4584" max="4584" width="10.42578125" customWidth="1"/>
    <col min="4831" max="4831" width="37.7109375" customWidth="1"/>
    <col min="4832" max="4833" width="10.140625" customWidth="1"/>
    <col min="4834" max="4834" width="14.85546875" customWidth="1"/>
    <col min="4835" max="4835" width="10.140625" customWidth="1"/>
    <col min="4836" max="4836" width="8.140625" customWidth="1"/>
    <col min="4837" max="4837" width="8.28515625" customWidth="1"/>
    <col min="4838" max="4839" width="9.7109375" customWidth="1"/>
    <col min="4840" max="4840" width="10.42578125" customWidth="1"/>
    <col min="5087" max="5087" width="37.7109375" customWidth="1"/>
    <col min="5088" max="5089" width="10.140625" customWidth="1"/>
    <col min="5090" max="5090" width="14.85546875" customWidth="1"/>
    <col min="5091" max="5091" width="10.140625" customWidth="1"/>
    <col min="5092" max="5092" width="8.140625" customWidth="1"/>
    <col min="5093" max="5093" width="8.28515625" customWidth="1"/>
    <col min="5094" max="5095" width="9.7109375" customWidth="1"/>
    <col min="5096" max="5096" width="10.42578125" customWidth="1"/>
    <col min="5343" max="5343" width="37.7109375" customWidth="1"/>
    <col min="5344" max="5345" width="10.140625" customWidth="1"/>
    <col min="5346" max="5346" width="14.85546875" customWidth="1"/>
    <col min="5347" max="5347" width="10.140625" customWidth="1"/>
    <col min="5348" max="5348" width="8.140625" customWidth="1"/>
    <col min="5349" max="5349" width="8.28515625" customWidth="1"/>
    <col min="5350" max="5351" width="9.7109375" customWidth="1"/>
    <col min="5352" max="5352" width="10.42578125" customWidth="1"/>
    <col min="5599" max="5599" width="37.7109375" customWidth="1"/>
    <col min="5600" max="5601" width="10.140625" customWidth="1"/>
    <col min="5602" max="5602" width="14.85546875" customWidth="1"/>
    <col min="5603" max="5603" width="10.140625" customWidth="1"/>
    <col min="5604" max="5604" width="8.140625" customWidth="1"/>
    <col min="5605" max="5605" width="8.28515625" customWidth="1"/>
    <col min="5606" max="5607" width="9.7109375" customWidth="1"/>
    <col min="5608" max="5608" width="10.42578125" customWidth="1"/>
    <col min="5855" max="5855" width="37.7109375" customWidth="1"/>
    <col min="5856" max="5857" width="10.140625" customWidth="1"/>
    <col min="5858" max="5858" width="14.85546875" customWidth="1"/>
    <col min="5859" max="5859" width="10.140625" customWidth="1"/>
    <col min="5860" max="5860" width="8.140625" customWidth="1"/>
    <col min="5861" max="5861" width="8.28515625" customWidth="1"/>
    <col min="5862" max="5863" width="9.7109375" customWidth="1"/>
    <col min="5864" max="5864" width="10.42578125" customWidth="1"/>
    <col min="6111" max="6111" width="37.7109375" customWidth="1"/>
    <col min="6112" max="6113" width="10.140625" customWidth="1"/>
    <col min="6114" max="6114" width="14.85546875" customWidth="1"/>
    <col min="6115" max="6115" width="10.140625" customWidth="1"/>
    <col min="6116" max="6116" width="8.140625" customWidth="1"/>
    <col min="6117" max="6117" width="8.28515625" customWidth="1"/>
    <col min="6118" max="6119" width="9.7109375" customWidth="1"/>
    <col min="6120" max="6120" width="10.42578125" customWidth="1"/>
    <col min="6367" max="6367" width="37.7109375" customWidth="1"/>
    <col min="6368" max="6369" width="10.140625" customWidth="1"/>
    <col min="6370" max="6370" width="14.85546875" customWidth="1"/>
    <col min="6371" max="6371" width="10.140625" customWidth="1"/>
    <col min="6372" max="6372" width="8.140625" customWidth="1"/>
    <col min="6373" max="6373" width="8.28515625" customWidth="1"/>
    <col min="6374" max="6375" width="9.7109375" customWidth="1"/>
    <col min="6376" max="6376" width="10.42578125" customWidth="1"/>
    <col min="6623" max="6623" width="37.7109375" customWidth="1"/>
    <col min="6624" max="6625" width="10.140625" customWidth="1"/>
    <col min="6626" max="6626" width="14.85546875" customWidth="1"/>
    <col min="6627" max="6627" width="10.140625" customWidth="1"/>
    <col min="6628" max="6628" width="8.140625" customWidth="1"/>
    <col min="6629" max="6629" width="8.28515625" customWidth="1"/>
    <col min="6630" max="6631" width="9.7109375" customWidth="1"/>
    <col min="6632" max="6632" width="10.42578125" customWidth="1"/>
    <col min="6879" max="6879" width="37.7109375" customWidth="1"/>
    <col min="6880" max="6881" width="10.140625" customWidth="1"/>
    <col min="6882" max="6882" width="14.85546875" customWidth="1"/>
    <col min="6883" max="6883" width="10.140625" customWidth="1"/>
    <col min="6884" max="6884" width="8.140625" customWidth="1"/>
    <col min="6885" max="6885" width="8.28515625" customWidth="1"/>
    <col min="6886" max="6887" width="9.7109375" customWidth="1"/>
    <col min="6888" max="6888" width="10.42578125" customWidth="1"/>
    <col min="7135" max="7135" width="37.7109375" customWidth="1"/>
    <col min="7136" max="7137" width="10.140625" customWidth="1"/>
    <col min="7138" max="7138" width="14.85546875" customWidth="1"/>
    <col min="7139" max="7139" width="10.140625" customWidth="1"/>
    <col min="7140" max="7140" width="8.140625" customWidth="1"/>
    <col min="7141" max="7141" width="8.28515625" customWidth="1"/>
    <col min="7142" max="7143" width="9.7109375" customWidth="1"/>
    <col min="7144" max="7144" width="10.42578125" customWidth="1"/>
    <col min="7391" max="7391" width="37.7109375" customWidth="1"/>
    <col min="7392" max="7393" width="10.140625" customWidth="1"/>
    <col min="7394" max="7394" width="14.85546875" customWidth="1"/>
    <col min="7395" max="7395" width="10.140625" customWidth="1"/>
    <col min="7396" max="7396" width="8.140625" customWidth="1"/>
    <col min="7397" max="7397" width="8.28515625" customWidth="1"/>
    <col min="7398" max="7399" width="9.7109375" customWidth="1"/>
    <col min="7400" max="7400" width="10.42578125" customWidth="1"/>
    <col min="7647" max="7647" width="37.7109375" customWidth="1"/>
    <col min="7648" max="7649" width="10.140625" customWidth="1"/>
    <col min="7650" max="7650" width="14.85546875" customWidth="1"/>
    <col min="7651" max="7651" width="10.140625" customWidth="1"/>
    <col min="7652" max="7652" width="8.140625" customWidth="1"/>
    <col min="7653" max="7653" width="8.28515625" customWidth="1"/>
    <col min="7654" max="7655" width="9.7109375" customWidth="1"/>
    <col min="7656" max="7656" width="10.42578125" customWidth="1"/>
    <col min="7903" max="7903" width="37.7109375" customWidth="1"/>
    <col min="7904" max="7905" width="10.140625" customWidth="1"/>
    <col min="7906" max="7906" width="14.85546875" customWidth="1"/>
    <col min="7907" max="7907" width="10.140625" customWidth="1"/>
    <col min="7908" max="7908" width="8.140625" customWidth="1"/>
    <col min="7909" max="7909" width="8.28515625" customWidth="1"/>
    <col min="7910" max="7911" width="9.7109375" customWidth="1"/>
    <col min="7912" max="7912" width="10.42578125" customWidth="1"/>
    <col min="8159" max="8159" width="37.7109375" customWidth="1"/>
    <col min="8160" max="8161" width="10.140625" customWidth="1"/>
    <col min="8162" max="8162" width="14.85546875" customWidth="1"/>
    <col min="8163" max="8163" width="10.140625" customWidth="1"/>
    <col min="8164" max="8164" width="8.140625" customWidth="1"/>
    <col min="8165" max="8165" width="8.28515625" customWidth="1"/>
    <col min="8166" max="8167" width="9.7109375" customWidth="1"/>
    <col min="8168" max="8168" width="10.42578125" customWidth="1"/>
    <col min="8415" max="8415" width="37.7109375" customWidth="1"/>
    <col min="8416" max="8417" width="10.140625" customWidth="1"/>
    <col min="8418" max="8418" width="14.85546875" customWidth="1"/>
    <col min="8419" max="8419" width="10.140625" customWidth="1"/>
    <col min="8420" max="8420" width="8.140625" customWidth="1"/>
    <col min="8421" max="8421" width="8.28515625" customWidth="1"/>
    <col min="8422" max="8423" width="9.7109375" customWidth="1"/>
    <col min="8424" max="8424" width="10.42578125" customWidth="1"/>
    <col min="8671" max="8671" width="37.7109375" customWidth="1"/>
    <col min="8672" max="8673" width="10.140625" customWidth="1"/>
    <col min="8674" max="8674" width="14.85546875" customWidth="1"/>
    <col min="8675" max="8675" width="10.140625" customWidth="1"/>
    <col min="8676" max="8676" width="8.140625" customWidth="1"/>
    <col min="8677" max="8677" width="8.28515625" customWidth="1"/>
    <col min="8678" max="8679" width="9.7109375" customWidth="1"/>
    <col min="8680" max="8680" width="10.42578125" customWidth="1"/>
    <col min="8927" max="8927" width="37.7109375" customWidth="1"/>
    <col min="8928" max="8929" width="10.140625" customWidth="1"/>
    <col min="8930" max="8930" width="14.85546875" customWidth="1"/>
    <col min="8931" max="8931" width="10.140625" customWidth="1"/>
    <col min="8932" max="8932" width="8.140625" customWidth="1"/>
    <col min="8933" max="8933" width="8.28515625" customWidth="1"/>
    <col min="8934" max="8935" width="9.7109375" customWidth="1"/>
    <col min="8936" max="8936" width="10.42578125" customWidth="1"/>
    <col min="9183" max="9183" width="37.7109375" customWidth="1"/>
    <col min="9184" max="9185" width="10.140625" customWidth="1"/>
    <col min="9186" max="9186" width="14.85546875" customWidth="1"/>
    <col min="9187" max="9187" width="10.140625" customWidth="1"/>
    <col min="9188" max="9188" width="8.140625" customWidth="1"/>
    <col min="9189" max="9189" width="8.28515625" customWidth="1"/>
    <col min="9190" max="9191" width="9.7109375" customWidth="1"/>
    <col min="9192" max="9192" width="10.42578125" customWidth="1"/>
    <col min="9439" max="9439" width="37.7109375" customWidth="1"/>
    <col min="9440" max="9441" width="10.140625" customWidth="1"/>
    <col min="9442" max="9442" width="14.85546875" customWidth="1"/>
    <col min="9443" max="9443" width="10.140625" customWidth="1"/>
    <col min="9444" max="9444" width="8.140625" customWidth="1"/>
    <col min="9445" max="9445" width="8.28515625" customWidth="1"/>
    <col min="9446" max="9447" width="9.7109375" customWidth="1"/>
    <col min="9448" max="9448" width="10.42578125" customWidth="1"/>
    <col min="9695" max="9695" width="37.7109375" customWidth="1"/>
    <col min="9696" max="9697" width="10.140625" customWidth="1"/>
    <col min="9698" max="9698" width="14.85546875" customWidth="1"/>
    <col min="9699" max="9699" width="10.140625" customWidth="1"/>
    <col min="9700" max="9700" width="8.140625" customWidth="1"/>
    <col min="9701" max="9701" width="8.28515625" customWidth="1"/>
    <col min="9702" max="9703" width="9.7109375" customWidth="1"/>
    <col min="9704" max="9704" width="10.42578125" customWidth="1"/>
    <col min="9951" max="9951" width="37.7109375" customWidth="1"/>
    <col min="9952" max="9953" width="10.140625" customWidth="1"/>
    <col min="9954" max="9954" width="14.85546875" customWidth="1"/>
    <col min="9955" max="9955" width="10.140625" customWidth="1"/>
    <col min="9956" max="9956" width="8.140625" customWidth="1"/>
    <col min="9957" max="9957" width="8.28515625" customWidth="1"/>
    <col min="9958" max="9959" width="9.7109375" customWidth="1"/>
    <col min="9960" max="9960" width="10.42578125" customWidth="1"/>
    <col min="10207" max="10207" width="37.7109375" customWidth="1"/>
    <col min="10208" max="10209" width="10.140625" customWidth="1"/>
    <col min="10210" max="10210" width="14.85546875" customWidth="1"/>
    <col min="10211" max="10211" width="10.140625" customWidth="1"/>
    <col min="10212" max="10212" width="8.140625" customWidth="1"/>
    <col min="10213" max="10213" width="8.28515625" customWidth="1"/>
    <col min="10214" max="10215" width="9.7109375" customWidth="1"/>
    <col min="10216" max="10216" width="10.42578125" customWidth="1"/>
    <col min="10463" max="10463" width="37.7109375" customWidth="1"/>
    <col min="10464" max="10465" width="10.140625" customWidth="1"/>
    <col min="10466" max="10466" width="14.85546875" customWidth="1"/>
    <col min="10467" max="10467" width="10.140625" customWidth="1"/>
    <col min="10468" max="10468" width="8.140625" customWidth="1"/>
    <col min="10469" max="10469" width="8.28515625" customWidth="1"/>
    <col min="10470" max="10471" width="9.7109375" customWidth="1"/>
    <col min="10472" max="10472" width="10.42578125" customWidth="1"/>
    <col min="10719" max="10719" width="37.7109375" customWidth="1"/>
    <col min="10720" max="10721" width="10.140625" customWidth="1"/>
    <col min="10722" max="10722" width="14.85546875" customWidth="1"/>
    <col min="10723" max="10723" width="10.140625" customWidth="1"/>
    <col min="10724" max="10724" width="8.140625" customWidth="1"/>
    <col min="10725" max="10725" width="8.28515625" customWidth="1"/>
    <col min="10726" max="10727" width="9.7109375" customWidth="1"/>
    <col min="10728" max="10728" width="10.42578125" customWidth="1"/>
    <col min="10975" max="10975" width="37.7109375" customWidth="1"/>
    <col min="10976" max="10977" width="10.140625" customWidth="1"/>
    <col min="10978" max="10978" width="14.85546875" customWidth="1"/>
    <col min="10979" max="10979" width="10.140625" customWidth="1"/>
    <col min="10980" max="10980" width="8.140625" customWidth="1"/>
    <col min="10981" max="10981" width="8.28515625" customWidth="1"/>
    <col min="10982" max="10983" width="9.7109375" customWidth="1"/>
    <col min="10984" max="10984" width="10.42578125" customWidth="1"/>
    <col min="11231" max="11231" width="37.7109375" customWidth="1"/>
    <col min="11232" max="11233" width="10.140625" customWidth="1"/>
    <col min="11234" max="11234" width="14.85546875" customWidth="1"/>
    <col min="11235" max="11235" width="10.140625" customWidth="1"/>
    <col min="11236" max="11236" width="8.140625" customWidth="1"/>
    <col min="11237" max="11237" width="8.28515625" customWidth="1"/>
    <col min="11238" max="11239" width="9.7109375" customWidth="1"/>
    <col min="11240" max="11240" width="10.42578125" customWidth="1"/>
    <col min="11487" max="11487" width="37.7109375" customWidth="1"/>
    <col min="11488" max="11489" width="10.140625" customWidth="1"/>
    <col min="11490" max="11490" width="14.85546875" customWidth="1"/>
    <col min="11491" max="11491" width="10.140625" customWidth="1"/>
    <col min="11492" max="11492" width="8.140625" customWidth="1"/>
    <col min="11493" max="11493" width="8.28515625" customWidth="1"/>
    <col min="11494" max="11495" width="9.7109375" customWidth="1"/>
    <col min="11496" max="11496" width="10.42578125" customWidth="1"/>
    <col min="11743" max="11743" width="37.7109375" customWidth="1"/>
    <col min="11744" max="11745" width="10.140625" customWidth="1"/>
    <col min="11746" max="11746" width="14.85546875" customWidth="1"/>
    <col min="11747" max="11747" width="10.140625" customWidth="1"/>
    <col min="11748" max="11748" width="8.140625" customWidth="1"/>
    <col min="11749" max="11749" width="8.28515625" customWidth="1"/>
    <col min="11750" max="11751" width="9.7109375" customWidth="1"/>
    <col min="11752" max="11752" width="10.42578125" customWidth="1"/>
    <col min="11999" max="11999" width="37.7109375" customWidth="1"/>
    <col min="12000" max="12001" width="10.140625" customWidth="1"/>
    <col min="12002" max="12002" width="14.85546875" customWidth="1"/>
    <col min="12003" max="12003" width="10.140625" customWidth="1"/>
    <col min="12004" max="12004" width="8.140625" customWidth="1"/>
    <col min="12005" max="12005" width="8.28515625" customWidth="1"/>
    <col min="12006" max="12007" width="9.7109375" customWidth="1"/>
    <col min="12008" max="12008" width="10.42578125" customWidth="1"/>
    <col min="12255" max="12255" width="37.7109375" customWidth="1"/>
    <col min="12256" max="12257" width="10.140625" customWidth="1"/>
    <col min="12258" max="12258" width="14.85546875" customWidth="1"/>
    <col min="12259" max="12259" width="10.140625" customWidth="1"/>
    <col min="12260" max="12260" width="8.140625" customWidth="1"/>
    <col min="12261" max="12261" width="8.28515625" customWidth="1"/>
    <col min="12262" max="12263" width="9.7109375" customWidth="1"/>
    <col min="12264" max="12264" width="10.42578125" customWidth="1"/>
    <col min="12511" max="12511" width="37.7109375" customWidth="1"/>
    <col min="12512" max="12513" width="10.140625" customWidth="1"/>
    <col min="12514" max="12514" width="14.85546875" customWidth="1"/>
    <col min="12515" max="12515" width="10.140625" customWidth="1"/>
    <col min="12516" max="12516" width="8.140625" customWidth="1"/>
    <col min="12517" max="12517" width="8.28515625" customWidth="1"/>
    <col min="12518" max="12519" width="9.7109375" customWidth="1"/>
    <col min="12520" max="12520" width="10.42578125" customWidth="1"/>
    <col min="12767" max="12767" width="37.7109375" customWidth="1"/>
    <col min="12768" max="12769" width="10.140625" customWidth="1"/>
    <col min="12770" max="12770" width="14.85546875" customWidth="1"/>
    <col min="12771" max="12771" width="10.140625" customWidth="1"/>
    <col min="12772" max="12772" width="8.140625" customWidth="1"/>
    <col min="12773" max="12773" width="8.28515625" customWidth="1"/>
    <col min="12774" max="12775" width="9.7109375" customWidth="1"/>
    <col min="12776" max="12776" width="10.42578125" customWidth="1"/>
    <col min="13023" max="13023" width="37.7109375" customWidth="1"/>
    <col min="13024" max="13025" width="10.140625" customWidth="1"/>
    <col min="13026" max="13026" width="14.85546875" customWidth="1"/>
    <col min="13027" max="13027" width="10.140625" customWidth="1"/>
    <col min="13028" max="13028" width="8.140625" customWidth="1"/>
    <col min="13029" max="13029" width="8.28515625" customWidth="1"/>
    <col min="13030" max="13031" width="9.7109375" customWidth="1"/>
    <col min="13032" max="13032" width="10.42578125" customWidth="1"/>
    <col min="13279" max="13279" width="37.7109375" customWidth="1"/>
    <col min="13280" max="13281" width="10.140625" customWidth="1"/>
    <col min="13282" max="13282" width="14.85546875" customWidth="1"/>
    <col min="13283" max="13283" width="10.140625" customWidth="1"/>
    <col min="13284" max="13284" width="8.140625" customWidth="1"/>
    <col min="13285" max="13285" width="8.28515625" customWidth="1"/>
    <col min="13286" max="13287" width="9.7109375" customWidth="1"/>
    <col min="13288" max="13288" width="10.42578125" customWidth="1"/>
    <col min="13535" max="13535" width="37.7109375" customWidth="1"/>
    <col min="13536" max="13537" width="10.140625" customWidth="1"/>
    <col min="13538" max="13538" width="14.85546875" customWidth="1"/>
    <col min="13539" max="13539" width="10.140625" customWidth="1"/>
    <col min="13540" max="13540" width="8.140625" customWidth="1"/>
    <col min="13541" max="13541" width="8.28515625" customWidth="1"/>
    <col min="13542" max="13543" width="9.7109375" customWidth="1"/>
    <col min="13544" max="13544" width="10.42578125" customWidth="1"/>
    <col min="13791" max="13791" width="37.7109375" customWidth="1"/>
    <col min="13792" max="13793" width="10.140625" customWidth="1"/>
    <col min="13794" max="13794" width="14.85546875" customWidth="1"/>
    <col min="13795" max="13795" width="10.140625" customWidth="1"/>
    <col min="13796" max="13796" width="8.140625" customWidth="1"/>
    <col min="13797" max="13797" width="8.28515625" customWidth="1"/>
    <col min="13798" max="13799" width="9.7109375" customWidth="1"/>
    <col min="13800" max="13800" width="10.42578125" customWidth="1"/>
    <col min="14047" max="14047" width="37.7109375" customWidth="1"/>
    <col min="14048" max="14049" width="10.140625" customWidth="1"/>
    <col min="14050" max="14050" width="14.85546875" customWidth="1"/>
    <col min="14051" max="14051" width="10.140625" customWidth="1"/>
    <col min="14052" max="14052" width="8.140625" customWidth="1"/>
    <col min="14053" max="14053" width="8.28515625" customWidth="1"/>
    <col min="14054" max="14055" width="9.7109375" customWidth="1"/>
    <col min="14056" max="14056" width="10.42578125" customWidth="1"/>
    <col min="14303" max="14303" width="37.7109375" customWidth="1"/>
    <col min="14304" max="14305" width="10.140625" customWidth="1"/>
    <col min="14306" max="14306" width="14.85546875" customWidth="1"/>
    <col min="14307" max="14307" width="10.140625" customWidth="1"/>
    <col min="14308" max="14308" width="8.140625" customWidth="1"/>
    <col min="14309" max="14309" width="8.28515625" customWidth="1"/>
    <col min="14310" max="14311" width="9.7109375" customWidth="1"/>
    <col min="14312" max="14312" width="10.42578125" customWidth="1"/>
    <col min="14559" max="14559" width="37.7109375" customWidth="1"/>
    <col min="14560" max="14561" width="10.140625" customWidth="1"/>
    <col min="14562" max="14562" width="14.85546875" customWidth="1"/>
    <col min="14563" max="14563" width="10.140625" customWidth="1"/>
    <col min="14564" max="14564" width="8.140625" customWidth="1"/>
    <col min="14565" max="14565" width="8.28515625" customWidth="1"/>
    <col min="14566" max="14567" width="9.7109375" customWidth="1"/>
    <col min="14568" max="14568" width="10.42578125" customWidth="1"/>
    <col min="14815" max="14815" width="37.7109375" customWidth="1"/>
    <col min="14816" max="14817" width="10.140625" customWidth="1"/>
    <col min="14818" max="14818" width="14.85546875" customWidth="1"/>
    <col min="14819" max="14819" width="10.140625" customWidth="1"/>
    <col min="14820" max="14820" width="8.140625" customWidth="1"/>
    <col min="14821" max="14821" width="8.28515625" customWidth="1"/>
    <col min="14822" max="14823" width="9.7109375" customWidth="1"/>
    <col min="14824" max="14824" width="10.42578125" customWidth="1"/>
    <col min="15071" max="15071" width="37.7109375" customWidth="1"/>
    <col min="15072" max="15073" width="10.140625" customWidth="1"/>
    <col min="15074" max="15074" width="14.85546875" customWidth="1"/>
    <col min="15075" max="15075" width="10.140625" customWidth="1"/>
    <col min="15076" max="15076" width="8.140625" customWidth="1"/>
    <col min="15077" max="15077" width="8.28515625" customWidth="1"/>
    <col min="15078" max="15079" width="9.7109375" customWidth="1"/>
    <col min="15080" max="15080" width="10.42578125" customWidth="1"/>
    <col min="15327" max="15327" width="37.7109375" customWidth="1"/>
    <col min="15328" max="15329" width="10.140625" customWidth="1"/>
    <col min="15330" max="15330" width="14.85546875" customWidth="1"/>
    <col min="15331" max="15331" width="10.140625" customWidth="1"/>
    <col min="15332" max="15332" width="8.140625" customWidth="1"/>
    <col min="15333" max="15333" width="8.28515625" customWidth="1"/>
    <col min="15334" max="15335" width="9.7109375" customWidth="1"/>
    <col min="15336" max="15336" width="10.42578125" customWidth="1"/>
    <col min="15583" max="15583" width="37.7109375" customWidth="1"/>
    <col min="15584" max="15585" width="10.140625" customWidth="1"/>
    <col min="15586" max="15586" width="14.85546875" customWidth="1"/>
    <col min="15587" max="15587" width="10.140625" customWidth="1"/>
    <col min="15588" max="15588" width="8.140625" customWidth="1"/>
    <col min="15589" max="15589" width="8.28515625" customWidth="1"/>
    <col min="15590" max="15591" width="9.7109375" customWidth="1"/>
    <col min="15592" max="15592" width="10.42578125" customWidth="1"/>
    <col min="15839" max="15839" width="37.7109375" customWidth="1"/>
    <col min="15840" max="15841" width="10.140625" customWidth="1"/>
    <col min="15842" max="15842" width="14.85546875" customWidth="1"/>
    <col min="15843" max="15843" width="10.140625" customWidth="1"/>
    <col min="15844" max="15844" width="8.140625" customWidth="1"/>
    <col min="15845" max="15845" width="8.28515625" customWidth="1"/>
    <col min="15846" max="15847" width="9.7109375" customWidth="1"/>
    <col min="15848" max="15848" width="10.42578125" customWidth="1"/>
    <col min="16095" max="16095" width="37.7109375" customWidth="1"/>
    <col min="16096" max="16097" width="10.140625" customWidth="1"/>
    <col min="16098" max="16098" width="14.85546875" customWidth="1"/>
    <col min="16099" max="16099" width="10.140625" customWidth="1"/>
    <col min="16100" max="16100" width="8.140625" customWidth="1"/>
    <col min="16101" max="16101" width="8.28515625" customWidth="1"/>
    <col min="16102" max="16103" width="9.7109375" customWidth="1"/>
    <col min="16104" max="16104" width="10.42578125" customWidth="1"/>
  </cols>
  <sheetData>
    <row r="1" spans="1:191" s="11" customFormat="1" ht="12.75">
      <c r="A1" s="393" t="s">
        <v>418</v>
      </c>
      <c r="B1" s="393"/>
      <c r="C1" s="393"/>
      <c r="D1" s="393"/>
    </row>
    <row r="2" spans="1:191" s="11" customFormat="1" ht="12.75">
      <c r="A2" s="393" t="s">
        <v>395</v>
      </c>
      <c r="B2" s="393"/>
      <c r="C2" s="393"/>
      <c r="D2" s="393"/>
    </row>
    <row r="3" spans="1:191" s="11" customFormat="1" ht="12.75">
      <c r="A3" s="393" t="s">
        <v>546</v>
      </c>
      <c r="B3" s="393"/>
      <c r="C3" s="393"/>
      <c r="D3" s="393"/>
    </row>
    <row r="4" spans="1:191" s="11" customFormat="1" ht="12.75">
      <c r="A4" s="10"/>
      <c r="B4" s="393" t="s">
        <v>542</v>
      </c>
      <c r="C4" s="393"/>
      <c r="D4" s="393"/>
    </row>
    <row r="5" spans="1:191" s="11" customFormat="1" ht="12.75">
      <c r="B5" s="12"/>
      <c r="C5" s="12"/>
      <c r="D5" s="12"/>
    </row>
    <row r="6" spans="1:191" s="11" customFormat="1" ht="70.5" customHeight="1" thickBot="1">
      <c r="A6" s="394" t="s">
        <v>419</v>
      </c>
      <c r="B6" s="394"/>
      <c r="C6" s="394"/>
      <c r="D6" s="394"/>
    </row>
    <row r="7" spans="1:191" s="11" customFormat="1" ht="25.35" customHeight="1">
      <c r="A7" s="389" t="s">
        <v>415</v>
      </c>
      <c r="B7" s="392" t="s">
        <v>420</v>
      </c>
      <c r="C7" s="392"/>
      <c r="D7" s="392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</row>
    <row r="8" spans="1:191" s="11" customFormat="1" ht="33.950000000000003" customHeight="1">
      <c r="A8" s="390"/>
      <c r="B8" s="392"/>
      <c r="C8" s="392"/>
      <c r="D8" s="392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</row>
    <row r="9" spans="1:191" s="11" customFormat="1" ht="10.7" hidden="1" customHeight="1">
      <c r="A9" s="390"/>
      <c r="B9" s="392"/>
      <c r="C9" s="392"/>
      <c r="D9" s="392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</row>
    <row r="10" spans="1:191" s="11" customFormat="1" ht="10.7" customHeight="1" thickBot="1">
      <c r="A10" s="391"/>
      <c r="B10" s="310" t="s">
        <v>63</v>
      </c>
      <c r="C10" s="310" t="s">
        <v>64</v>
      </c>
      <c r="D10" s="310" t="s">
        <v>65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</row>
    <row r="11" spans="1:191" s="11" customFormat="1" ht="13.7" customHeight="1" thickBot="1">
      <c r="A11" s="13" t="s">
        <v>288</v>
      </c>
      <c r="B11" s="311" t="s">
        <v>66</v>
      </c>
      <c r="C11" s="311" t="s">
        <v>289</v>
      </c>
      <c r="D11" s="311" t="s">
        <v>290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</row>
    <row r="12" spans="1:191" s="11" customFormat="1" ht="12.75">
      <c r="A12" s="309" t="s">
        <v>370</v>
      </c>
      <c r="B12" s="14">
        <v>3597.6907741341538</v>
      </c>
      <c r="C12" s="14">
        <v>3073.2639909867999</v>
      </c>
      <c r="D12" s="14">
        <v>2919.5961277773499</v>
      </c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</row>
    <row r="13" spans="1:191" s="11" customFormat="1" ht="12.75">
      <c r="A13" s="27" t="s">
        <v>371</v>
      </c>
      <c r="B13" s="14">
        <v>9817.6517026571637</v>
      </c>
      <c r="C13" s="14">
        <v>6299.4786782792798</v>
      </c>
      <c r="D13" s="14">
        <v>5984.4951849433101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</row>
    <row r="14" spans="1:191" s="11" customFormat="1" ht="12.75">
      <c r="A14" s="27" t="s">
        <v>372</v>
      </c>
      <c r="B14" s="14">
        <v>5885.6358956651466</v>
      </c>
      <c r="C14" s="14">
        <v>5913.7769223779997</v>
      </c>
      <c r="D14" s="14">
        <v>5618.0791021372506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</row>
    <row r="15" spans="1:191" s="11" customFormat="1" ht="12.75">
      <c r="A15" s="27" t="s">
        <v>373</v>
      </c>
      <c r="B15" s="14">
        <v>2117.9823355706349</v>
      </c>
      <c r="C15" s="14">
        <v>1674.8576247634398</v>
      </c>
      <c r="D15" s="14">
        <v>1591.1122019386301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</row>
    <row r="16" spans="1:191" s="11" customFormat="1" ht="12.75">
      <c r="A16" s="27" t="s">
        <v>374</v>
      </c>
      <c r="B16" s="14">
        <v>13877.182744430658</v>
      </c>
      <c r="C16" s="14">
        <v>9546.5934607191193</v>
      </c>
      <c r="D16" s="14">
        <v>9069.249300783491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</row>
    <row r="17" spans="1:191" s="11" customFormat="1" ht="12.75">
      <c r="A17" s="27" t="s">
        <v>375</v>
      </c>
      <c r="B17" s="14">
        <v>6091.9077768139996</v>
      </c>
      <c r="C17" s="14">
        <v>5025.5228786152002</v>
      </c>
      <c r="D17" s="14">
        <v>4774.2391084829005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</row>
    <row r="18" spans="1:191" s="11" customFormat="1" ht="12.75">
      <c r="A18" s="27" t="s">
        <v>376</v>
      </c>
      <c r="B18" s="14">
        <v>5339.8554756112462</v>
      </c>
      <c r="C18" s="14">
        <v>4035.61837209024</v>
      </c>
      <c r="D18" s="14">
        <v>3833.83132945848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</row>
    <row r="19" spans="1:191" s="11" customFormat="1" ht="12.75">
      <c r="A19" s="27" t="s">
        <v>377</v>
      </c>
      <c r="B19" s="14">
        <v>2488.9265262600152</v>
      </c>
      <c r="C19" s="14">
        <v>2043.4593028168799</v>
      </c>
      <c r="D19" s="14">
        <v>1941.2832367385101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</row>
    <row r="20" spans="1:191" s="11" customFormat="1" ht="12.75">
      <c r="A20" s="15" t="s">
        <v>378</v>
      </c>
      <c r="B20" s="14">
        <v>2822.3814547751372</v>
      </c>
      <c r="C20" s="14">
        <v>2560.2616555516001</v>
      </c>
      <c r="D20" s="14">
        <v>2432.24468759195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</row>
    <row r="21" spans="1:191" s="11" customFormat="1" ht="12.75">
      <c r="A21" s="15" t="s">
        <v>379</v>
      </c>
      <c r="B21" s="14">
        <v>1924.7387147262098</v>
      </c>
      <c r="C21" s="14">
        <v>1992.15906927336</v>
      </c>
      <c r="D21" s="14">
        <v>1892.5480927199701</v>
      </c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</row>
    <row r="22" spans="1:191" s="11" customFormat="1" ht="12.75">
      <c r="A22" s="15" t="s">
        <v>380</v>
      </c>
      <c r="B22" s="14">
        <v>1516.0762175559707</v>
      </c>
      <c r="C22" s="14">
        <v>1400.3063748731199</v>
      </c>
      <c r="D22" s="14">
        <v>1330.2889311727401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</row>
    <row r="23" spans="1:191" s="11" customFormat="1" ht="12.75">
      <c r="A23" s="15" t="s">
        <v>381</v>
      </c>
      <c r="B23" s="14">
        <v>2649.2870145921679</v>
      </c>
      <c r="C23" s="14">
        <v>2664.7621312883998</v>
      </c>
      <c r="D23" s="14">
        <v>2531.5199809630503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</row>
    <row r="24" spans="1:191" s="11" customFormat="1" ht="12.75">
      <c r="A24" s="15" t="s">
        <v>382</v>
      </c>
      <c r="B24" s="14">
        <v>5083.3111667821022</v>
      </c>
      <c r="C24" s="14">
        <v>4441.2702188140001</v>
      </c>
      <c r="D24" s="14">
        <v>4219.1999682717505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</row>
    <row r="25" spans="1:191" s="11" customFormat="1" ht="12.75">
      <c r="A25" s="15" t="s">
        <v>383</v>
      </c>
      <c r="B25" s="14">
        <v>4129.7747531752402</v>
      </c>
      <c r="C25" s="14">
        <v>3536.8661015282401</v>
      </c>
      <c r="D25" s="14">
        <v>3360.0174292782303</v>
      </c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</row>
    <row r="26" spans="1:191" s="11" customFormat="1" ht="12.75">
      <c r="A26" s="15" t="s">
        <v>384</v>
      </c>
      <c r="B26" s="14">
        <v>2581.1855979647494</v>
      </c>
      <c r="C26" s="14">
        <v>1915.20871895808</v>
      </c>
      <c r="D26" s="14">
        <v>1819.4453766921602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</row>
    <row r="27" spans="1:191" s="11" customFormat="1" ht="12.75">
      <c r="A27" s="15" t="s">
        <v>385</v>
      </c>
      <c r="B27" s="14">
        <v>1497.1929949916318</v>
      </c>
      <c r="C27" s="14">
        <v>1229.3055963947199</v>
      </c>
      <c r="D27" s="14">
        <v>1167.83845111094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</row>
    <row r="28" spans="1:191" s="11" customFormat="1" ht="12.75">
      <c r="A28" s="15" t="s">
        <v>386</v>
      </c>
      <c r="B28" s="14">
        <v>3568.8099333093437</v>
      </c>
      <c r="C28" s="14">
        <v>3171.1144364494398</v>
      </c>
      <c r="D28" s="14">
        <v>3012.5539024793802</v>
      </c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</row>
    <row r="29" spans="1:191" s="11" customFormat="1" ht="12.75">
      <c r="A29" s="15" t="s">
        <v>387</v>
      </c>
      <c r="B29" s="14">
        <v>2839.4530906050418</v>
      </c>
      <c r="C29" s="14">
        <v>2269.5603321383201</v>
      </c>
      <c r="D29" s="14">
        <v>2156.07887148689</v>
      </c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</row>
    <row r="30" spans="1:191" s="11" customFormat="1" ht="12.75">
      <c r="A30" s="15" t="s">
        <v>388</v>
      </c>
      <c r="B30" s="14">
        <v>1770.3831257114923</v>
      </c>
      <c r="C30" s="14">
        <v>1400.3063748731199</v>
      </c>
      <c r="D30" s="14">
        <v>1330.2889311727401</v>
      </c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</row>
    <row r="31" spans="1:191" s="11" customFormat="1" ht="13.5" thickBot="1">
      <c r="A31" s="16" t="s">
        <v>389</v>
      </c>
      <c r="B31" s="14">
        <v>1967.5727046678815</v>
      </c>
      <c r="C31" s="14">
        <v>1704.3077588347201</v>
      </c>
      <c r="D31" s="14">
        <v>1619.0897846159401</v>
      </c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</row>
    <row r="32" spans="1:191" s="11" customFormat="1" ht="13.5" thickBot="1">
      <c r="A32" s="17" t="s">
        <v>52</v>
      </c>
      <c r="B32" s="18">
        <v>81567</v>
      </c>
      <c r="C32" s="18">
        <v>65897.999999626074</v>
      </c>
      <c r="D32" s="18">
        <v>62602.999999815671</v>
      </c>
    </row>
  </sheetData>
  <mergeCells count="7">
    <mergeCell ref="A7:A10"/>
    <mergeCell ref="B7:D9"/>
    <mergeCell ref="A1:D1"/>
    <mergeCell ref="A2:D2"/>
    <mergeCell ref="A3:D3"/>
    <mergeCell ref="B4:D4"/>
    <mergeCell ref="A6:D6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D32"/>
  <sheetViews>
    <sheetView topLeftCell="A16" workbookViewId="0">
      <selection activeCell="B9" sqref="B9:B11"/>
    </sheetView>
  </sheetViews>
  <sheetFormatPr defaultRowHeight="15"/>
  <cols>
    <col min="1" max="1" width="15.42578125" customWidth="1"/>
    <col min="2" max="2" width="11.5703125" customWidth="1"/>
    <col min="4" max="4" width="9.28515625" customWidth="1"/>
    <col min="5" max="5" width="8.5703125" customWidth="1"/>
    <col min="6" max="6" width="9.140625" customWidth="1"/>
    <col min="7" max="7" width="6.5703125" customWidth="1"/>
    <col min="8" max="8" width="12.7109375" customWidth="1"/>
    <col min="239" max="239" width="40.85546875" customWidth="1"/>
    <col min="240" max="240" width="11.5703125" customWidth="1"/>
    <col min="242" max="242" width="9.28515625" customWidth="1"/>
    <col min="243" max="243" width="8.5703125" customWidth="1"/>
    <col min="244" max="244" width="9.140625" customWidth="1"/>
    <col min="245" max="245" width="6.5703125" customWidth="1"/>
    <col min="246" max="246" width="12.7109375" customWidth="1"/>
    <col min="253" max="253" width="4.140625" customWidth="1"/>
    <col min="495" max="495" width="40.85546875" customWidth="1"/>
    <col min="496" max="496" width="11.5703125" customWidth="1"/>
    <col min="498" max="498" width="9.28515625" customWidth="1"/>
    <col min="499" max="499" width="8.5703125" customWidth="1"/>
    <col min="500" max="500" width="9.140625" customWidth="1"/>
    <col min="501" max="501" width="6.5703125" customWidth="1"/>
    <col min="502" max="502" width="12.7109375" customWidth="1"/>
    <col min="509" max="509" width="4.140625" customWidth="1"/>
    <col min="751" max="751" width="40.85546875" customWidth="1"/>
    <col min="752" max="752" width="11.5703125" customWidth="1"/>
    <col min="754" max="754" width="9.28515625" customWidth="1"/>
    <col min="755" max="755" width="8.5703125" customWidth="1"/>
    <col min="756" max="756" width="9.140625" customWidth="1"/>
    <col min="757" max="757" width="6.5703125" customWidth="1"/>
    <col min="758" max="758" width="12.7109375" customWidth="1"/>
    <col min="765" max="765" width="4.140625" customWidth="1"/>
    <col min="1007" max="1007" width="40.85546875" customWidth="1"/>
    <col min="1008" max="1008" width="11.5703125" customWidth="1"/>
    <col min="1010" max="1010" width="9.28515625" customWidth="1"/>
    <col min="1011" max="1011" width="8.5703125" customWidth="1"/>
    <col min="1012" max="1012" width="9.140625" customWidth="1"/>
    <col min="1013" max="1013" width="6.5703125" customWidth="1"/>
    <col min="1014" max="1014" width="12.7109375" customWidth="1"/>
    <col min="1021" max="1021" width="4.140625" customWidth="1"/>
    <col min="1263" max="1263" width="40.85546875" customWidth="1"/>
    <col min="1264" max="1264" width="11.5703125" customWidth="1"/>
    <col min="1266" max="1266" width="9.28515625" customWidth="1"/>
    <col min="1267" max="1267" width="8.5703125" customWidth="1"/>
    <col min="1268" max="1268" width="9.140625" customWidth="1"/>
    <col min="1269" max="1269" width="6.5703125" customWidth="1"/>
    <col min="1270" max="1270" width="12.7109375" customWidth="1"/>
    <col min="1277" max="1277" width="4.140625" customWidth="1"/>
    <col min="1519" max="1519" width="40.85546875" customWidth="1"/>
    <col min="1520" max="1520" width="11.5703125" customWidth="1"/>
    <col min="1522" max="1522" width="9.28515625" customWidth="1"/>
    <col min="1523" max="1523" width="8.5703125" customWidth="1"/>
    <col min="1524" max="1524" width="9.140625" customWidth="1"/>
    <col min="1525" max="1525" width="6.5703125" customWidth="1"/>
    <col min="1526" max="1526" width="12.7109375" customWidth="1"/>
    <col min="1533" max="1533" width="4.140625" customWidth="1"/>
    <col min="1775" max="1775" width="40.85546875" customWidth="1"/>
    <col min="1776" max="1776" width="11.5703125" customWidth="1"/>
    <col min="1778" max="1778" width="9.28515625" customWidth="1"/>
    <col min="1779" max="1779" width="8.5703125" customWidth="1"/>
    <col min="1780" max="1780" width="9.140625" customWidth="1"/>
    <col min="1781" max="1781" width="6.5703125" customWidth="1"/>
    <col min="1782" max="1782" width="12.7109375" customWidth="1"/>
    <col min="1789" max="1789" width="4.140625" customWidth="1"/>
    <col min="2031" max="2031" width="40.85546875" customWidth="1"/>
    <col min="2032" max="2032" width="11.5703125" customWidth="1"/>
    <col min="2034" max="2034" width="9.28515625" customWidth="1"/>
    <col min="2035" max="2035" width="8.5703125" customWidth="1"/>
    <col min="2036" max="2036" width="9.140625" customWidth="1"/>
    <col min="2037" max="2037" width="6.5703125" customWidth="1"/>
    <col min="2038" max="2038" width="12.7109375" customWidth="1"/>
    <col min="2045" max="2045" width="4.140625" customWidth="1"/>
    <col min="2287" max="2287" width="40.85546875" customWidth="1"/>
    <col min="2288" max="2288" width="11.5703125" customWidth="1"/>
    <col min="2290" max="2290" width="9.28515625" customWidth="1"/>
    <col min="2291" max="2291" width="8.5703125" customWidth="1"/>
    <col min="2292" max="2292" width="9.140625" customWidth="1"/>
    <col min="2293" max="2293" width="6.5703125" customWidth="1"/>
    <col min="2294" max="2294" width="12.7109375" customWidth="1"/>
    <col min="2301" max="2301" width="4.140625" customWidth="1"/>
    <col min="2543" max="2543" width="40.85546875" customWidth="1"/>
    <col min="2544" max="2544" width="11.5703125" customWidth="1"/>
    <col min="2546" max="2546" width="9.28515625" customWidth="1"/>
    <col min="2547" max="2547" width="8.5703125" customWidth="1"/>
    <col min="2548" max="2548" width="9.140625" customWidth="1"/>
    <col min="2549" max="2549" width="6.5703125" customWidth="1"/>
    <col min="2550" max="2550" width="12.7109375" customWidth="1"/>
    <col min="2557" max="2557" width="4.140625" customWidth="1"/>
    <col min="2799" max="2799" width="40.85546875" customWidth="1"/>
    <col min="2800" max="2800" width="11.5703125" customWidth="1"/>
    <col min="2802" max="2802" width="9.28515625" customWidth="1"/>
    <col min="2803" max="2803" width="8.5703125" customWidth="1"/>
    <col min="2804" max="2804" width="9.140625" customWidth="1"/>
    <col min="2805" max="2805" width="6.5703125" customWidth="1"/>
    <col min="2806" max="2806" width="12.7109375" customWidth="1"/>
    <col min="2813" max="2813" width="4.140625" customWidth="1"/>
    <col min="3055" max="3055" width="40.85546875" customWidth="1"/>
    <col min="3056" max="3056" width="11.5703125" customWidth="1"/>
    <col min="3058" max="3058" width="9.28515625" customWidth="1"/>
    <col min="3059" max="3059" width="8.5703125" customWidth="1"/>
    <col min="3060" max="3060" width="9.140625" customWidth="1"/>
    <col min="3061" max="3061" width="6.5703125" customWidth="1"/>
    <col min="3062" max="3062" width="12.7109375" customWidth="1"/>
    <col min="3069" max="3069" width="4.140625" customWidth="1"/>
    <col min="3311" max="3311" width="40.85546875" customWidth="1"/>
    <col min="3312" max="3312" width="11.5703125" customWidth="1"/>
    <col min="3314" max="3314" width="9.28515625" customWidth="1"/>
    <col min="3315" max="3315" width="8.5703125" customWidth="1"/>
    <col min="3316" max="3316" width="9.140625" customWidth="1"/>
    <col min="3317" max="3317" width="6.5703125" customWidth="1"/>
    <col min="3318" max="3318" width="12.7109375" customWidth="1"/>
    <col min="3325" max="3325" width="4.140625" customWidth="1"/>
    <col min="3567" max="3567" width="40.85546875" customWidth="1"/>
    <col min="3568" max="3568" width="11.5703125" customWidth="1"/>
    <col min="3570" max="3570" width="9.28515625" customWidth="1"/>
    <col min="3571" max="3571" width="8.5703125" customWidth="1"/>
    <col min="3572" max="3572" width="9.140625" customWidth="1"/>
    <col min="3573" max="3573" width="6.5703125" customWidth="1"/>
    <col min="3574" max="3574" width="12.7109375" customWidth="1"/>
    <col min="3581" max="3581" width="4.140625" customWidth="1"/>
    <col min="3823" max="3823" width="40.85546875" customWidth="1"/>
    <col min="3824" max="3824" width="11.5703125" customWidth="1"/>
    <col min="3826" max="3826" width="9.28515625" customWidth="1"/>
    <col min="3827" max="3827" width="8.5703125" customWidth="1"/>
    <col min="3828" max="3828" width="9.140625" customWidth="1"/>
    <col min="3829" max="3829" width="6.5703125" customWidth="1"/>
    <col min="3830" max="3830" width="12.7109375" customWidth="1"/>
    <col min="3837" max="3837" width="4.140625" customWidth="1"/>
    <col min="4079" max="4079" width="40.85546875" customWidth="1"/>
    <col min="4080" max="4080" width="11.5703125" customWidth="1"/>
    <col min="4082" max="4082" width="9.28515625" customWidth="1"/>
    <col min="4083" max="4083" width="8.5703125" customWidth="1"/>
    <col min="4084" max="4084" width="9.140625" customWidth="1"/>
    <col min="4085" max="4085" width="6.5703125" customWidth="1"/>
    <col min="4086" max="4086" width="12.7109375" customWidth="1"/>
    <col min="4093" max="4093" width="4.140625" customWidth="1"/>
    <col min="4335" max="4335" width="40.85546875" customWidth="1"/>
    <col min="4336" max="4336" width="11.5703125" customWidth="1"/>
    <col min="4338" max="4338" width="9.28515625" customWidth="1"/>
    <col min="4339" max="4339" width="8.5703125" customWidth="1"/>
    <col min="4340" max="4340" width="9.140625" customWidth="1"/>
    <col min="4341" max="4341" width="6.5703125" customWidth="1"/>
    <col min="4342" max="4342" width="12.7109375" customWidth="1"/>
    <col min="4349" max="4349" width="4.140625" customWidth="1"/>
    <col min="4591" max="4591" width="40.85546875" customWidth="1"/>
    <col min="4592" max="4592" width="11.5703125" customWidth="1"/>
    <col min="4594" max="4594" width="9.28515625" customWidth="1"/>
    <col min="4595" max="4595" width="8.5703125" customWidth="1"/>
    <col min="4596" max="4596" width="9.140625" customWidth="1"/>
    <col min="4597" max="4597" width="6.5703125" customWidth="1"/>
    <col min="4598" max="4598" width="12.7109375" customWidth="1"/>
    <col min="4605" max="4605" width="4.140625" customWidth="1"/>
    <col min="4847" max="4847" width="40.85546875" customWidth="1"/>
    <col min="4848" max="4848" width="11.5703125" customWidth="1"/>
    <col min="4850" max="4850" width="9.28515625" customWidth="1"/>
    <col min="4851" max="4851" width="8.5703125" customWidth="1"/>
    <col min="4852" max="4852" width="9.140625" customWidth="1"/>
    <col min="4853" max="4853" width="6.5703125" customWidth="1"/>
    <col min="4854" max="4854" width="12.7109375" customWidth="1"/>
    <col min="4861" max="4861" width="4.140625" customWidth="1"/>
    <col min="5103" max="5103" width="40.85546875" customWidth="1"/>
    <col min="5104" max="5104" width="11.5703125" customWidth="1"/>
    <col min="5106" max="5106" width="9.28515625" customWidth="1"/>
    <col min="5107" max="5107" width="8.5703125" customWidth="1"/>
    <col min="5108" max="5108" width="9.140625" customWidth="1"/>
    <col min="5109" max="5109" width="6.5703125" customWidth="1"/>
    <col min="5110" max="5110" width="12.7109375" customWidth="1"/>
    <col min="5117" max="5117" width="4.140625" customWidth="1"/>
    <col min="5359" max="5359" width="40.85546875" customWidth="1"/>
    <col min="5360" max="5360" width="11.5703125" customWidth="1"/>
    <col min="5362" max="5362" width="9.28515625" customWidth="1"/>
    <col min="5363" max="5363" width="8.5703125" customWidth="1"/>
    <col min="5364" max="5364" width="9.140625" customWidth="1"/>
    <col min="5365" max="5365" width="6.5703125" customWidth="1"/>
    <col min="5366" max="5366" width="12.7109375" customWidth="1"/>
    <col min="5373" max="5373" width="4.140625" customWidth="1"/>
    <col min="5615" max="5615" width="40.85546875" customWidth="1"/>
    <col min="5616" max="5616" width="11.5703125" customWidth="1"/>
    <col min="5618" max="5618" width="9.28515625" customWidth="1"/>
    <col min="5619" max="5619" width="8.5703125" customWidth="1"/>
    <col min="5620" max="5620" width="9.140625" customWidth="1"/>
    <col min="5621" max="5621" width="6.5703125" customWidth="1"/>
    <col min="5622" max="5622" width="12.7109375" customWidth="1"/>
    <col min="5629" max="5629" width="4.140625" customWidth="1"/>
    <col min="5871" max="5871" width="40.85546875" customWidth="1"/>
    <col min="5872" max="5872" width="11.5703125" customWidth="1"/>
    <col min="5874" max="5874" width="9.28515625" customWidth="1"/>
    <col min="5875" max="5875" width="8.5703125" customWidth="1"/>
    <col min="5876" max="5876" width="9.140625" customWidth="1"/>
    <col min="5877" max="5877" width="6.5703125" customWidth="1"/>
    <col min="5878" max="5878" width="12.7109375" customWidth="1"/>
    <col min="5885" max="5885" width="4.140625" customWidth="1"/>
    <col min="6127" max="6127" width="40.85546875" customWidth="1"/>
    <col min="6128" max="6128" width="11.5703125" customWidth="1"/>
    <col min="6130" max="6130" width="9.28515625" customWidth="1"/>
    <col min="6131" max="6131" width="8.5703125" customWidth="1"/>
    <col min="6132" max="6132" width="9.140625" customWidth="1"/>
    <col min="6133" max="6133" width="6.5703125" customWidth="1"/>
    <col min="6134" max="6134" width="12.7109375" customWidth="1"/>
    <col min="6141" max="6141" width="4.140625" customWidth="1"/>
    <col min="6383" max="6383" width="40.85546875" customWidth="1"/>
    <col min="6384" max="6384" width="11.5703125" customWidth="1"/>
    <col min="6386" max="6386" width="9.28515625" customWidth="1"/>
    <col min="6387" max="6387" width="8.5703125" customWidth="1"/>
    <col min="6388" max="6388" width="9.140625" customWidth="1"/>
    <col min="6389" max="6389" width="6.5703125" customWidth="1"/>
    <col min="6390" max="6390" width="12.7109375" customWidth="1"/>
    <col min="6397" max="6397" width="4.140625" customWidth="1"/>
    <col min="6639" max="6639" width="40.85546875" customWidth="1"/>
    <col min="6640" max="6640" width="11.5703125" customWidth="1"/>
    <col min="6642" max="6642" width="9.28515625" customWidth="1"/>
    <col min="6643" max="6643" width="8.5703125" customWidth="1"/>
    <col min="6644" max="6644" width="9.140625" customWidth="1"/>
    <col min="6645" max="6645" width="6.5703125" customWidth="1"/>
    <col min="6646" max="6646" width="12.7109375" customWidth="1"/>
    <col min="6653" max="6653" width="4.140625" customWidth="1"/>
    <col min="6895" max="6895" width="40.85546875" customWidth="1"/>
    <col min="6896" max="6896" width="11.5703125" customWidth="1"/>
    <col min="6898" max="6898" width="9.28515625" customWidth="1"/>
    <col min="6899" max="6899" width="8.5703125" customWidth="1"/>
    <col min="6900" max="6900" width="9.140625" customWidth="1"/>
    <col min="6901" max="6901" width="6.5703125" customWidth="1"/>
    <col min="6902" max="6902" width="12.7109375" customWidth="1"/>
    <col min="6909" max="6909" width="4.140625" customWidth="1"/>
    <col min="7151" max="7151" width="40.85546875" customWidth="1"/>
    <col min="7152" max="7152" width="11.5703125" customWidth="1"/>
    <col min="7154" max="7154" width="9.28515625" customWidth="1"/>
    <col min="7155" max="7155" width="8.5703125" customWidth="1"/>
    <col min="7156" max="7156" width="9.140625" customWidth="1"/>
    <col min="7157" max="7157" width="6.5703125" customWidth="1"/>
    <col min="7158" max="7158" width="12.7109375" customWidth="1"/>
    <col min="7165" max="7165" width="4.140625" customWidth="1"/>
    <col min="7407" max="7407" width="40.85546875" customWidth="1"/>
    <col min="7408" max="7408" width="11.5703125" customWidth="1"/>
    <col min="7410" max="7410" width="9.28515625" customWidth="1"/>
    <col min="7411" max="7411" width="8.5703125" customWidth="1"/>
    <col min="7412" max="7412" width="9.140625" customWidth="1"/>
    <col min="7413" max="7413" width="6.5703125" customWidth="1"/>
    <col min="7414" max="7414" width="12.7109375" customWidth="1"/>
    <col min="7421" max="7421" width="4.140625" customWidth="1"/>
    <col min="7663" max="7663" width="40.85546875" customWidth="1"/>
    <col min="7664" max="7664" width="11.5703125" customWidth="1"/>
    <col min="7666" max="7666" width="9.28515625" customWidth="1"/>
    <col min="7667" max="7667" width="8.5703125" customWidth="1"/>
    <col min="7668" max="7668" width="9.140625" customWidth="1"/>
    <col min="7669" max="7669" width="6.5703125" customWidth="1"/>
    <col min="7670" max="7670" width="12.7109375" customWidth="1"/>
    <col min="7677" max="7677" width="4.140625" customWidth="1"/>
    <col min="7919" max="7919" width="40.85546875" customWidth="1"/>
    <col min="7920" max="7920" width="11.5703125" customWidth="1"/>
    <col min="7922" max="7922" width="9.28515625" customWidth="1"/>
    <col min="7923" max="7923" width="8.5703125" customWidth="1"/>
    <col min="7924" max="7924" width="9.140625" customWidth="1"/>
    <col min="7925" max="7925" width="6.5703125" customWidth="1"/>
    <col min="7926" max="7926" width="12.7109375" customWidth="1"/>
    <col min="7933" max="7933" width="4.140625" customWidth="1"/>
    <col min="8175" max="8175" width="40.85546875" customWidth="1"/>
    <col min="8176" max="8176" width="11.5703125" customWidth="1"/>
    <col min="8178" max="8178" width="9.28515625" customWidth="1"/>
    <col min="8179" max="8179" width="8.5703125" customWidth="1"/>
    <col min="8180" max="8180" width="9.140625" customWidth="1"/>
    <col min="8181" max="8181" width="6.5703125" customWidth="1"/>
    <col min="8182" max="8182" width="12.7109375" customWidth="1"/>
    <col min="8189" max="8189" width="4.140625" customWidth="1"/>
    <col min="8431" max="8431" width="40.85546875" customWidth="1"/>
    <col min="8432" max="8432" width="11.5703125" customWidth="1"/>
    <col min="8434" max="8434" width="9.28515625" customWidth="1"/>
    <col min="8435" max="8435" width="8.5703125" customWidth="1"/>
    <col min="8436" max="8436" width="9.140625" customWidth="1"/>
    <col min="8437" max="8437" width="6.5703125" customWidth="1"/>
    <col min="8438" max="8438" width="12.7109375" customWidth="1"/>
    <col min="8445" max="8445" width="4.140625" customWidth="1"/>
    <col min="8687" max="8687" width="40.85546875" customWidth="1"/>
    <col min="8688" max="8688" width="11.5703125" customWidth="1"/>
    <col min="8690" max="8690" width="9.28515625" customWidth="1"/>
    <col min="8691" max="8691" width="8.5703125" customWidth="1"/>
    <col min="8692" max="8692" width="9.140625" customWidth="1"/>
    <col min="8693" max="8693" width="6.5703125" customWidth="1"/>
    <col min="8694" max="8694" width="12.7109375" customWidth="1"/>
    <col min="8701" max="8701" width="4.140625" customWidth="1"/>
    <col min="8943" max="8943" width="40.85546875" customWidth="1"/>
    <col min="8944" max="8944" width="11.5703125" customWidth="1"/>
    <col min="8946" max="8946" width="9.28515625" customWidth="1"/>
    <col min="8947" max="8947" width="8.5703125" customWidth="1"/>
    <col min="8948" max="8948" width="9.140625" customWidth="1"/>
    <col min="8949" max="8949" width="6.5703125" customWidth="1"/>
    <col min="8950" max="8950" width="12.7109375" customWidth="1"/>
    <col min="8957" max="8957" width="4.140625" customWidth="1"/>
    <col min="9199" max="9199" width="40.85546875" customWidth="1"/>
    <col min="9200" max="9200" width="11.5703125" customWidth="1"/>
    <col min="9202" max="9202" width="9.28515625" customWidth="1"/>
    <col min="9203" max="9203" width="8.5703125" customWidth="1"/>
    <col min="9204" max="9204" width="9.140625" customWidth="1"/>
    <col min="9205" max="9205" width="6.5703125" customWidth="1"/>
    <col min="9206" max="9206" width="12.7109375" customWidth="1"/>
    <col min="9213" max="9213" width="4.140625" customWidth="1"/>
    <col min="9455" max="9455" width="40.85546875" customWidth="1"/>
    <col min="9456" max="9456" width="11.5703125" customWidth="1"/>
    <col min="9458" max="9458" width="9.28515625" customWidth="1"/>
    <col min="9459" max="9459" width="8.5703125" customWidth="1"/>
    <col min="9460" max="9460" width="9.140625" customWidth="1"/>
    <col min="9461" max="9461" width="6.5703125" customWidth="1"/>
    <col min="9462" max="9462" width="12.7109375" customWidth="1"/>
    <col min="9469" max="9469" width="4.140625" customWidth="1"/>
    <col min="9711" max="9711" width="40.85546875" customWidth="1"/>
    <col min="9712" max="9712" width="11.5703125" customWidth="1"/>
    <col min="9714" max="9714" width="9.28515625" customWidth="1"/>
    <col min="9715" max="9715" width="8.5703125" customWidth="1"/>
    <col min="9716" max="9716" width="9.140625" customWidth="1"/>
    <col min="9717" max="9717" width="6.5703125" customWidth="1"/>
    <col min="9718" max="9718" width="12.7109375" customWidth="1"/>
    <col min="9725" max="9725" width="4.140625" customWidth="1"/>
    <col min="9967" max="9967" width="40.85546875" customWidth="1"/>
    <col min="9968" max="9968" width="11.5703125" customWidth="1"/>
    <col min="9970" max="9970" width="9.28515625" customWidth="1"/>
    <col min="9971" max="9971" width="8.5703125" customWidth="1"/>
    <col min="9972" max="9972" width="9.140625" customWidth="1"/>
    <col min="9973" max="9973" width="6.5703125" customWidth="1"/>
    <col min="9974" max="9974" width="12.7109375" customWidth="1"/>
    <col min="9981" max="9981" width="4.140625" customWidth="1"/>
    <col min="10223" max="10223" width="40.85546875" customWidth="1"/>
    <col min="10224" max="10224" width="11.5703125" customWidth="1"/>
    <col min="10226" max="10226" width="9.28515625" customWidth="1"/>
    <col min="10227" max="10227" width="8.5703125" customWidth="1"/>
    <col min="10228" max="10228" width="9.140625" customWidth="1"/>
    <col min="10229" max="10229" width="6.5703125" customWidth="1"/>
    <col min="10230" max="10230" width="12.7109375" customWidth="1"/>
    <col min="10237" max="10237" width="4.140625" customWidth="1"/>
    <col min="10479" max="10479" width="40.85546875" customWidth="1"/>
    <col min="10480" max="10480" width="11.5703125" customWidth="1"/>
    <col min="10482" max="10482" width="9.28515625" customWidth="1"/>
    <col min="10483" max="10483" width="8.5703125" customWidth="1"/>
    <col min="10484" max="10484" width="9.140625" customWidth="1"/>
    <col min="10485" max="10485" width="6.5703125" customWidth="1"/>
    <col min="10486" max="10486" width="12.7109375" customWidth="1"/>
    <col min="10493" max="10493" width="4.140625" customWidth="1"/>
    <col min="10735" max="10735" width="40.85546875" customWidth="1"/>
    <col min="10736" max="10736" width="11.5703125" customWidth="1"/>
    <col min="10738" max="10738" width="9.28515625" customWidth="1"/>
    <col min="10739" max="10739" width="8.5703125" customWidth="1"/>
    <col min="10740" max="10740" width="9.140625" customWidth="1"/>
    <col min="10741" max="10741" width="6.5703125" customWidth="1"/>
    <col min="10742" max="10742" width="12.7109375" customWidth="1"/>
    <col min="10749" max="10749" width="4.140625" customWidth="1"/>
    <col min="10991" max="10991" width="40.85546875" customWidth="1"/>
    <col min="10992" max="10992" width="11.5703125" customWidth="1"/>
    <col min="10994" max="10994" width="9.28515625" customWidth="1"/>
    <col min="10995" max="10995" width="8.5703125" customWidth="1"/>
    <col min="10996" max="10996" width="9.140625" customWidth="1"/>
    <col min="10997" max="10997" width="6.5703125" customWidth="1"/>
    <col min="10998" max="10998" width="12.7109375" customWidth="1"/>
    <col min="11005" max="11005" width="4.140625" customWidth="1"/>
    <col min="11247" max="11247" width="40.85546875" customWidth="1"/>
    <col min="11248" max="11248" width="11.5703125" customWidth="1"/>
    <col min="11250" max="11250" width="9.28515625" customWidth="1"/>
    <col min="11251" max="11251" width="8.5703125" customWidth="1"/>
    <col min="11252" max="11252" width="9.140625" customWidth="1"/>
    <col min="11253" max="11253" width="6.5703125" customWidth="1"/>
    <col min="11254" max="11254" width="12.7109375" customWidth="1"/>
    <col min="11261" max="11261" width="4.140625" customWidth="1"/>
    <col min="11503" max="11503" width="40.85546875" customWidth="1"/>
    <col min="11504" max="11504" width="11.5703125" customWidth="1"/>
    <col min="11506" max="11506" width="9.28515625" customWidth="1"/>
    <col min="11507" max="11507" width="8.5703125" customWidth="1"/>
    <col min="11508" max="11508" width="9.140625" customWidth="1"/>
    <col min="11509" max="11509" width="6.5703125" customWidth="1"/>
    <col min="11510" max="11510" width="12.7109375" customWidth="1"/>
    <col min="11517" max="11517" width="4.140625" customWidth="1"/>
    <col min="11759" max="11759" width="40.85546875" customWidth="1"/>
    <col min="11760" max="11760" width="11.5703125" customWidth="1"/>
    <col min="11762" max="11762" width="9.28515625" customWidth="1"/>
    <col min="11763" max="11763" width="8.5703125" customWidth="1"/>
    <col min="11764" max="11764" width="9.140625" customWidth="1"/>
    <col min="11765" max="11765" width="6.5703125" customWidth="1"/>
    <col min="11766" max="11766" width="12.7109375" customWidth="1"/>
    <col min="11773" max="11773" width="4.140625" customWidth="1"/>
    <col min="12015" max="12015" width="40.85546875" customWidth="1"/>
    <col min="12016" max="12016" width="11.5703125" customWidth="1"/>
    <col min="12018" max="12018" width="9.28515625" customWidth="1"/>
    <col min="12019" max="12019" width="8.5703125" customWidth="1"/>
    <col min="12020" max="12020" width="9.140625" customWidth="1"/>
    <col min="12021" max="12021" width="6.5703125" customWidth="1"/>
    <col min="12022" max="12022" width="12.7109375" customWidth="1"/>
    <col min="12029" max="12029" width="4.140625" customWidth="1"/>
    <col min="12271" max="12271" width="40.85546875" customWidth="1"/>
    <col min="12272" max="12272" width="11.5703125" customWidth="1"/>
    <col min="12274" max="12274" width="9.28515625" customWidth="1"/>
    <col min="12275" max="12275" width="8.5703125" customWidth="1"/>
    <col min="12276" max="12276" width="9.140625" customWidth="1"/>
    <col min="12277" max="12277" width="6.5703125" customWidth="1"/>
    <col min="12278" max="12278" width="12.7109375" customWidth="1"/>
    <col min="12285" max="12285" width="4.140625" customWidth="1"/>
    <col min="12527" max="12527" width="40.85546875" customWidth="1"/>
    <col min="12528" max="12528" width="11.5703125" customWidth="1"/>
    <col min="12530" max="12530" width="9.28515625" customWidth="1"/>
    <col min="12531" max="12531" width="8.5703125" customWidth="1"/>
    <col min="12532" max="12532" width="9.140625" customWidth="1"/>
    <col min="12533" max="12533" width="6.5703125" customWidth="1"/>
    <col min="12534" max="12534" width="12.7109375" customWidth="1"/>
    <col min="12541" max="12541" width="4.140625" customWidth="1"/>
    <col min="12783" max="12783" width="40.85546875" customWidth="1"/>
    <col min="12784" max="12784" width="11.5703125" customWidth="1"/>
    <col min="12786" max="12786" width="9.28515625" customWidth="1"/>
    <col min="12787" max="12787" width="8.5703125" customWidth="1"/>
    <col min="12788" max="12788" width="9.140625" customWidth="1"/>
    <col min="12789" max="12789" width="6.5703125" customWidth="1"/>
    <col min="12790" max="12790" width="12.7109375" customWidth="1"/>
    <col min="12797" max="12797" width="4.140625" customWidth="1"/>
    <col min="13039" max="13039" width="40.85546875" customWidth="1"/>
    <col min="13040" max="13040" width="11.5703125" customWidth="1"/>
    <col min="13042" max="13042" width="9.28515625" customWidth="1"/>
    <col min="13043" max="13043" width="8.5703125" customWidth="1"/>
    <col min="13044" max="13044" width="9.140625" customWidth="1"/>
    <col min="13045" max="13045" width="6.5703125" customWidth="1"/>
    <col min="13046" max="13046" width="12.7109375" customWidth="1"/>
    <col min="13053" max="13053" width="4.140625" customWidth="1"/>
    <col min="13295" max="13295" width="40.85546875" customWidth="1"/>
    <col min="13296" max="13296" width="11.5703125" customWidth="1"/>
    <col min="13298" max="13298" width="9.28515625" customWidth="1"/>
    <col min="13299" max="13299" width="8.5703125" customWidth="1"/>
    <col min="13300" max="13300" width="9.140625" customWidth="1"/>
    <col min="13301" max="13301" width="6.5703125" customWidth="1"/>
    <col min="13302" max="13302" width="12.7109375" customWidth="1"/>
    <col min="13309" max="13309" width="4.140625" customWidth="1"/>
    <col min="13551" max="13551" width="40.85546875" customWidth="1"/>
    <col min="13552" max="13552" width="11.5703125" customWidth="1"/>
    <col min="13554" max="13554" width="9.28515625" customWidth="1"/>
    <col min="13555" max="13555" width="8.5703125" customWidth="1"/>
    <col min="13556" max="13556" width="9.140625" customWidth="1"/>
    <col min="13557" max="13557" width="6.5703125" customWidth="1"/>
    <col min="13558" max="13558" width="12.7109375" customWidth="1"/>
    <col min="13565" max="13565" width="4.140625" customWidth="1"/>
    <col min="13807" max="13807" width="40.85546875" customWidth="1"/>
    <col min="13808" max="13808" width="11.5703125" customWidth="1"/>
    <col min="13810" max="13810" width="9.28515625" customWidth="1"/>
    <col min="13811" max="13811" width="8.5703125" customWidth="1"/>
    <col min="13812" max="13812" width="9.140625" customWidth="1"/>
    <col min="13813" max="13813" width="6.5703125" customWidth="1"/>
    <col min="13814" max="13814" width="12.7109375" customWidth="1"/>
    <col min="13821" max="13821" width="4.140625" customWidth="1"/>
    <col min="14063" max="14063" width="40.85546875" customWidth="1"/>
    <col min="14064" max="14064" width="11.5703125" customWidth="1"/>
    <col min="14066" max="14066" width="9.28515625" customWidth="1"/>
    <col min="14067" max="14067" width="8.5703125" customWidth="1"/>
    <col min="14068" max="14068" width="9.140625" customWidth="1"/>
    <col min="14069" max="14069" width="6.5703125" customWidth="1"/>
    <col min="14070" max="14070" width="12.7109375" customWidth="1"/>
    <col min="14077" max="14077" width="4.140625" customWidth="1"/>
    <col min="14319" max="14319" width="40.85546875" customWidth="1"/>
    <col min="14320" max="14320" width="11.5703125" customWidth="1"/>
    <col min="14322" max="14322" width="9.28515625" customWidth="1"/>
    <col min="14323" max="14323" width="8.5703125" customWidth="1"/>
    <col min="14324" max="14324" width="9.140625" customWidth="1"/>
    <col min="14325" max="14325" width="6.5703125" customWidth="1"/>
    <col min="14326" max="14326" width="12.7109375" customWidth="1"/>
    <col min="14333" max="14333" width="4.140625" customWidth="1"/>
    <col min="14575" max="14575" width="40.85546875" customWidth="1"/>
    <col min="14576" max="14576" width="11.5703125" customWidth="1"/>
    <col min="14578" max="14578" width="9.28515625" customWidth="1"/>
    <col min="14579" max="14579" width="8.5703125" customWidth="1"/>
    <col min="14580" max="14580" width="9.140625" customWidth="1"/>
    <col min="14581" max="14581" width="6.5703125" customWidth="1"/>
    <col min="14582" max="14582" width="12.7109375" customWidth="1"/>
    <col min="14589" max="14589" width="4.140625" customWidth="1"/>
    <col min="14831" max="14831" width="40.85546875" customWidth="1"/>
    <col min="14832" max="14832" width="11.5703125" customWidth="1"/>
    <col min="14834" max="14834" width="9.28515625" customWidth="1"/>
    <col min="14835" max="14835" width="8.5703125" customWidth="1"/>
    <col min="14836" max="14836" width="9.140625" customWidth="1"/>
    <col min="14837" max="14837" width="6.5703125" customWidth="1"/>
    <col min="14838" max="14838" width="12.7109375" customWidth="1"/>
    <col min="14845" max="14845" width="4.140625" customWidth="1"/>
    <col min="15087" max="15087" width="40.85546875" customWidth="1"/>
    <col min="15088" max="15088" width="11.5703125" customWidth="1"/>
    <col min="15090" max="15090" width="9.28515625" customWidth="1"/>
    <col min="15091" max="15091" width="8.5703125" customWidth="1"/>
    <col min="15092" max="15092" width="9.140625" customWidth="1"/>
    <col min="15093" max="15093" width="6.5703125" customWidth="1"/>
    <col min="15094" max="15094" width="12.7109375" customWidth="1"/>
    <col min="15101" max="15101" width="4.140625" customWidth="1"/>
    <col min="15343" max="15343" width="40.85546875" customWidth="1"/>
    <col min="15344" max="15344" width="11.5703125" customWidth="1"/>
    <col min="15346" max="15346" width="9.28515625" customWidth="1"/>
    <col min="15347" max="15347" width="8.5703125" customWidth="1"/>
    <col min="15348" max="15348" width="9.140625" customWidth="1"/>
    <col min="15349" max="15349" width="6.5703125" customWidth="1"/>
    <col min="15350" max="15350" width="12.7109375" customWidth="1"/>
    <col min="15357" max="15357" width="4.140625" customWidth="1"/>
    <col min="15599" max="15599" width="40.85546875" customWidth="1"/>
    <col min="15600" max="15600" width="11.5703125" customWidth="1"/>
    <col min="15602" max="15602" width="9.28515625" customWidth="1"/>
    <col min="15603" max="15603" width="8.5703125" customWidth="1"/>
    <col min="15604" max="15604" width="9.140625" customWidth="1"/>
    <col min="15605" max="15605" width="6.5703125" customWidth="1"/>
    <col min="15606" max="15606" width="12.7109375" customWidth="1"/>
    <col min="15613" max="15613" width="4.140625" customWidth="1"/>
    <col min="15855" max="15855" width="40.85546875" customWidth="1"/>
    <col min="15856" max="15856" width="11.5703125" customWidth="1"/>
    <col min="15858" max="15858" width="9.28515625" customWidth="1"/>
    <col min="15859" max="15859" width="8.5703125" customWidth="1"/>
    <col min="15860" max="15860" width="9.140625" customWidth="1"/>
    <col min="15861" max="15861" width="6.5703125" customWidth="1"/>
    <col min="15862" max="15862" width="12.7109375" customWidth="1"/>
    <col min="15869" max="15869" width="4.140625" customWidth="1"/>
    <col min="16111" max="16111" width="40.85546875" customWidth="1"/>
    <col min="16112" max="16112" width="11.5703125" customWidth="1"/>
    <col min="16114" max="16114" width="9.28515625" customWidth="1"/>
    <col min="16115" max="16115" width="8.5703125" customWidth="1"/>
    <col min="16116" max="16116" width="9.140625" customWidth="1"/>
    <col min="16117" max="16117" width="6.5703125" customWidth="1"/>
    <col min="16118" max="16118" width="12.7109375" customWidth="1"/>
    <col min="16125" max="16125" width="4.140625" customWidth="1"/>
  </cols>
  <sheetData>
    <row r="1" spans="1:212">
      <c r="B1" s="396" t="s">
        <v>430</v>
      </c>
      <c r="C1" s="396"/>
      <c r="D1" s="396"/>
      <c r="E1" s="396"/>
      <c r="F1" s="396"/>
      <c r="G1" s="396"/>
      <c r="H1" s="396"/>
      <c r="I1" s="396"/>
      <c r="J1" s="396"/>
    </row>
    <row r="2" spans="1:212">
      <c r="B2" s="396" t="s">
        <v>395</v>
      </c>
      <c r="C2" s="396"/>
      <c r="D2" s="396"/>
      <c r="E2" s="396"/>
      <c r="F2" s="396"/>
      <c r="G2" s="396"/>
      <c r="H2" s="396"/>
      <c r="I2" s="396"/>
      <c r="J2" s="396"/>
    </row>
    <row r="3" spans="1:212">
      <c r="A3" s="396" t="s">
        <v>547</v>
      </c>
      <c r="B3" s="396"/>
      <c r="C3" s="396"/>
      <c r="D3" s="396"/>
      <c r="E3" s="396"/>
      <c r="F3" s="396"/>
      <c r="G3" s="396"/>
      <c r="H3" s="396"/>
      <c r="I3" s="396"/>
      <c r="J3" s="396"/>
    </row>
    <row r="4" spans="1:212">
      <c r="A4" s="41"/>
      <c r="B4" s="41"/>
      <c r="C4" s="41"/>
      <c r="D4" s="41"/>
      <c r="E4" s="41"/>
      <c r="F4" s="396" t="s">
        <v>396</v>
      </c>
      <c r="G4" s="396"/>
      <c r="H4" s="396"/>
      <c r="I4" s="396"/>
      <c r="J4" s="396"/>
    </row>
    <row r="5" spans="1:212">
      <c r="A5" s="42"/>
      <c r="B5" s="396" t="s">
        <v>542</v>
      </c>
      <c r="C5" s="396"/>
      <c r="D5" s="396"/>
      <c r="E5" s="396"/>
      <c r="F5" s="396"/>
      <c r="G5" s="396"/>
      <c r="H5" s="396"/>
      <c r="I5" s="396"/>
      <c r="J5" s="396"/>
    </row>
    <row r="6" spans="1:212" ht="44.65" customHeight="1">
      <c r="A6" s="395" t="s">
        <v>431</v>
      </c>
      <c r="B6" s="395"/>
      <c r="C6" s="395"/>
      <c r="D6" s="395"/>
      <c r="E6" s="395"/>
      <c r="F6" s="395"/>
      <c r="G6" s="395"/>
      <c r="H6" s="395"/>
      <c r="I6" s="395"/>
      <c r="J6" s="395"/>
    </row>
    <row r="7" spans="1:212" ht="14.25" customHeight="1">
      <c r="A7" s="43"/>
      <c r="B7" s="43"/>
      <c r="C7" s="43"/>
      <c r="D7" s="43"/>
      <c r="E7" s="43"/>
      <c r="F7" s="43"/>
      <c r="G7" s="43"/>
      <c r="H7" s="43"/>
      <c r="I7" s="397" t="s">
        <v>432</v>
      </c>
      <c r="J7" s="397"/>
    </row>
    <row r="8" spans="1:212" ht="13.7" customHeight="1">
      <c r="A8" s="43"/>
      <c r="B8" s="398" t="s">
        <v>433</v>
      </c>
      <c r="C8" s="399"/>
      <c r="D8" s="399"/>
      <c r="E8" s="399"/>
      <c r="F8" s="399"/>
      <c r="G8" s="399"/>
      <c r="H8" s="399"/>
      <c r="I8" s="399"/>
      <c r="J8" s="400"/>
    </row>
    <row r="9" spans="1:212" ht="12" customHeight="1">
      <c r="A9" s="401" t="s">
        <v>415</v>
      </c>
      <c r="B9" s="403" t="s">
        <v>337</v>
      </c>
      <c r="C9" s="405" t="s">
        <v>434</v>
      </c>
      <c r="D9" s="406"/>
      <c r="E9" s="406"/>
      <c r="F9" s="406"/>
      <c r="G9" s="407"/>
      <c r="H9" s="408" t="s">
        <v>435</v>
      </c>
      <c r="I9" s="340" t="s">
        <v>64</v>
      </c>
      <c r="J9" s="340" t="s">
        <v>65</v>
      </c>
    </row>
    <row r="10" spans="1:212" ht="96" customHeight="1">
      <c r="A10" s="402"/>
      <c r="B10" s="404"/>
      <c r="C10" s="44" t="s">
        <v>436</v>
      </c>
      <c r="D10" s="45" t="s">
        <v>437</v>
      </c>
      <c r="E10" s="44" t="s">
        <v>438</v>
      </c>
      <c r="F10" s="44" t="s">
        <v>439</v>
      </c>
      <c r="G10" s="44" t="s">
        <v>440</v>
      </c>
      <c r="H10" s="409"/>
      <c r="I10" s="340"/>
      <c r="J10" s="340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</row>
    <row r="11" spans="1:212" ht="9.75" customHeight="1" thickBot="1">
      <c r="A11" s="47" t="s">
        <v>288</v>
      </c>
      <c r="B11" s="48" t="s">
        <v>66</v>
      </c>
      <c r="C11" s="24" t="s">
        <v>289</v>
      </c>
      <c r="D11" s="24" t="s">
        <v>290</v>
      </c>
      <c r="E11" s="24" t="s">
        <v>417</v>
      </c>
      <c r="F11" s="24" t="s">
        <v>441</v>
      </c>
      <c r="G11" s="24" t="s">
        <v>442</v>
      </c>
      <c r="H11" s="24" t="s">
        <v>443</v>
      </c>
      <c r="I11" s="24" t="s">
        <v>444</v>
      </c>
      <c r="J11" s="24" t="s">
        <v>175</v>
      </c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</row>
    <row r="12" spans="1:212">
      <c r="A12" s="49" t="s">
        <v>370</v>
      </c>
      <c r="B12" s="50">
        <v>373.6919523734781</v>
      </c>
      <c r="C12" s="51">
        <v>182.65820570890421</v>
      </c>
      <c r="D12" s="51">
        <v>50.73839047469562</v>
      </c>
      <c r="E12" s="51">
        <v>5.0738390474695612</v>
      </c>
      <c r="F12" s="51">
        <v>12.684597618673905</v>
      </c>
      <c r="G12" s="51">
        <v>2.5369195237347806</v>
      </c>
      <c r="H12" s="51">
        <v>120</v>
      </c>
      <c r="I12" s="2">
        <v>373.6919523734781</v>
      </c>
      <c r="J12" s="2">
        <v>373.6919523734781</v>
      </c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</row>
    <row r="13" spans="1:212">
      <c r="A13" s="52" t="s">
        <v>371</v>
      </c>
      <c r="B13" s="50">
        <v>679.06675336906085</v>
      </c>
      <c r="C13" s="51">
        <v>430.48140009417676</v>
      </c>
      <c r="D13" s="51">
        <v>111.81335067381215</v>
      </c>
      <c r="E13" s="51">
        <v>11.181335067381214</v>
      </c>
      <c r="F13" s="53">
        <v>0</v>
      </c>
      <c r="G13" s="51">
        <v>5.5906675336906071</v>
      </c>
      <c r="H13" s="51">
        <v>120</v>
      </c>
      <c r="I13" s="2">
        <v>679.06675336906085</v>
      </c>
      <c r="J13" s="2">
        <v>679.06675336906085</v>
      </c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</row>
    <row r="14" spans="1:212">
      <c r="A14" s="52" t="s">
        <v>372</v>
      </c>
      <c r="B14" s="50">
        <v>571.41601453012549</v>
      </c>
      <c r="C14" s="51">
        <v>347.59033118819661</v>
      </c>
      <c r="D14" s="51">
        <v>90.283202906025096</v>
      </c>
      <c r="E14" s="51">
        <v>9.0283202906025082</v>
      </c>
      <c r="F14" s="53">
        <v>0</v>
      </c>
      <c r="G14" s="51">
        <v>4.5141601453012541</v>
      </c>
      <c r="H14" s="51">
        <v>120</v>
      </c>
      <c r="I14" s="2">
        <v>571.41601453012549</v>
      </c>
      <c r="J14" s="2">
        <v>571.41601453012549</v>
      </c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</row>
    <row r="15" spans="1:212">
      <c r="A15" s="52" t="s">
        <v>373</v>
      </c>
      <c r="B15" s="50">
        <v>189.17281431486424</v>
      </c>
      <c r="C15" s="51">
        <v>49.804426306702254</v>
      </c>
      <c r="D15" s="51">
        <v>13.834562862972849</v>
      </c>
      <c r="E15" s="51">
        <v>1.3834562862972848</v>
      </c>
      <c r="F15" s="51">
        <v>3.4586407157432122</v>
      </c>
      <c r="G15" s="51">
        <v>0.69172814314864239</v>
      </c>
      <c r="H15" s="51">
        <v>120</v>
      </c>
      <c r="I15" s="2">
        <v>189.17281431486424</v>
      </c>
      <c r="J15" s="2">
        <v>189.17281431486424</v>
      </c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</row>
    <row r="16" spans="1:212">
      <c r="A16" s="52" t="s">
        <v>445</v>
      </c>
      <c r="B16" s="50">
        <v>0</v>
      </c>
      <c r="C16" s="51">
        <v>0</v>
      </c>
      <c r="D16" s="51">
        <v>0</v>
      </c>
      <c r="E16" s="51">
        <v>0</v>
      </c>
      <c r="F16" s="53">
        <v>0</v>
      </c>
      <c r="G16" s="51">
        <v>0</v>
      </c>
      <c r="H16" s="51">
        <v>0</v>
      </c>
      <c r="I16" s="2">
        <v>0</v>
      </c>
      <c r="J16" s="2">
        <v>0</v>
      </c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</row>
    <row r="17" spans="1:212">
      <c r="A17" s="52" t="s">
        <v>375</v>
      </c>
      <c r="B17" s="50">
        <v>443.47691548758888</v>
      </c>
      <c r="C17" s="51">
        <v>232.90337915106397</v>
      </c>
      <c r="D17" s="51">
        <v>64.695383097517777</v>
      </c>
      <c r="E17" s="51">
        <v>6.469538309751778</v>
      </c>
      <c r="F17" s="51">
        <v>16.173845774379444</v>
      </c>
      <c r="G17" s="51">
        <v>3.234769154875889</v>
      </c>
      <c r="H17" s="51">
        <v>120</v>
      </c>
      <c r="I17" s="2">
        <v>443.47691548758888</v>
      </c>
      <c r="J17" s="2">
        <v>443.47691548758888</v>
      </c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</row>
    <row r="18" spans="1:212">
      <c r="A18" s="52" t="s">
        <v>376</v>
      </c>
      <c r="B18" s="50">
        <v>917.15451711998583</v>
      </c>
      <c r="C18" s="51">
        <v>713.95125232638975</v>
      </c>
      <c r="D18" s="51">
        <v>59.430903423997144</v>
      </c>
      <c r="E18" s="51">
        <v>5.9430903423997146</v>
      </c>
      <c r="F18" s="51">
        <v>14.857725855999286</v>
      </c>
      <c r="G18" s="51">
        <v>2.9715451711998573</v>
      </c>
      <c r="H18" s="51">
        <v>120</v>
      </c>
      <c r="I18" s="2">
        <v>917.15451711998583</v>
      </c>
      <c r="J18" s="2">
        <v>917.15451711998583</v>
      </c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</row>
    <row r="19" spans="1:212">
      <c r="A19" s="52" t="s">
        <v>377</v>
      </c>
      <c r="B19" s="50">
        <v>226.1640917550508</v>
      </c>
      <c r="C19" s="51">
        <v>76.43814606363658</v>
      </c>
      <c r="D19" s="51">
        <v>21.232818351010163</v>
      </c>
      <c r="E19" s="51">
        <v>2.1232818351010163</v>
      </c>
      <c r="F19" s="51">
        <v>5.3082045877525408</v>
      </c>
      <c r="G19" s="51">
        <v>1.0616409175505082</v>
      </c>
      <c r="H19" s="51">
        <v>120</v>
      </c>
      <c r="I19" s="2">
        <v>226.1640917550508</v>
      </c>
      <c r="J19" s="2">
        <v>226.1640917550508</v>
      </c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</row>
    <row r="20" spans="1:212">
      <c r="A20" s="52" t="s">
        <v>378</v>
      </c>
      <c r="B20" s="50">
        <v>306.96773325560014</v>
      </c>
      <c r="C20" s="51">
        <v>134.61676794403212</v>
      </c>
      <c r="D20" s="51">
        <v>37.393546651120033</v>
      </c>
      <c r="E20" s="51">
        <v>3.7393546651120033</v>
      </c>
      <c r="F20" s="51">
        <v>9.3483866627800083</v>
      </c>
      <c r="G20" s="51">
        <v>1.8696773325560017</v>
      </c>
      <c r="H20" s="51">
        <v>120</v>
      </c>
      <c r="I20" s="2">
        <v>306.96773325560014</v>
      </c>
      <c r="J20" s="2">
        <v>306.96773325560014</v>
      </c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</row>
    <row r="21" spans="1:212">
      <c r="A21" s="52" t="s">
        <v>379</v>
      </c>
      <c r="B21" s="50">
        <v>198.79229544588202</v>
      </c>
      <c r="C21" s="51">
        <v>56.73045272103505</v>
      </c>
      <c r="D21" s="51">
        <v>15.758459089176405</v>
      </c>
      <c r="E21" s="51">
        <v>1.5758459089176404</v>
      </c>
      <c r="F21" s="51">
        <v>3.9396147722941013</v>
      </c>
      <c r="G21" s="51">
        <v>0.78792295445882021</v>
      </c>
      <c r="H21" s="51">
        <v>120</v>
      </c>
      <c r="I21" s="2">
        <v>198.79229544588202</v>
      </c>
      <c r="J21" s="2">
        <v>198.79229544588202</v>
      </c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</row>
    <row r="22" spans="1:212">
      <c r="A22" s="52" t="s">
        <v>380</v>
      </c>
      <c r="B22" s="50">
        <v>151.48193824696727</v>
      </c>
      <c r="C22" s="51">
        <v>22.666995537816447</v>
      </c>
      <c r="D22" s="51">
        <v>6.2963876493934583</v>
      </c>
      <c r="E22" s="51">
        <v>0.62963876493934579</v>
      </c>
      <c r="F22" s="51">
        <v>1.5740969123483646</v>
      </c>
      <c r="G22" s="51">
        <v>0.31481938246967289</v>
      </c>
      <c r="H22" s="51">
        <v>120</v>
      </c>
      <c r="I22" s="2">
        <v>151.48193824696727</v>
      </c>
      <c r="J22" s="2">
        <v>151.48193824696727</v>
      </c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</row>
    <row r="23" spans="1:212">
      <c r="A23" s="52" t="s">
        <v>381</v>
      </c>
      <c r="B23" s="50">
        <v>287.72877099356458</v>
      </c>
      <c r="C23" s="51">
        <v>120.76471511536651</v>
      </c>
      <c r="D23" s="51">
        <v>33.54575419871292</v>
      </c>
      <c r="E23" s="51">
        <v>3.354575419871292</v>
      </c>
      <c r="F23" s="51">
        <v>8.3864385496782301</v>
      </c>
      <c r="G23" s="51">
        <v>1.677287709935646</v>
      </c>
      <c r="H23" s="51">
        <v>120</v>
      </c>
      <c r="I23" s="2">
        <v>287.72877099356458</v>
      </c>
      <c r="J23" s="2">
        <v>287.72877099356458</v>
      </c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</row>
    <row r="24" spans="1:212">
      <c r="A24" s="52" t="s">
        <v>382</v>
      </c>
      <c r="B24" s="50">
        <v>1085.8026324640673</v>
      </c>
      <c r="C24" s="51">
        <v>863.37789537412834</v>
      </c>
      <c r="D24" s="51">
        <v>73.160526492813432</v>
      </c>
      <c r="E24" s="51">
        <v>7.3160526492813425</v>
      </c>
      <c r="F24" s="51">
        <v>18.290131623203358</v>
      </c>
      <c r="G24" s="51">
        <v>3.6580263246406712</v>
      </c>
      <c r="H24" s="51">
        <v>120</v>
      </c>
      <c r="I24" s="2">
        <v>1085.8026324640673</v>
      </c>
      <c r="J24" s="2">
        <v>1085.8026324640673</v>
      </c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</row>
    <row r="25" spans="1:212">
      <c r="A25" s="52" t="s">
        <v>383</v>
      </c>
      <c r="B25" s="50">
        <v>404.29939233580734</v>
      </c>
      <c r="C25" s="51">
        <v>204.69556248178131</v>
      </c>
      <c r="D25" s="51">
        <v>56.859878467161479</v>
      </c>
      <c r="E25" s="51">
        <v>5.6859878467161478</v>
      </c>
      <c r="F25" s="51">
        <v>14.21496961679037</v>
      </c>
      <c r="G25" s="51">
        <v>2.8429939233580739</v>
      </c>
      <c r="H25" s="51">
        <v>120</v>
      </c>
      <c r="I25" s="2">
        <v>404.29939233580734</v>
      </c>
      <c r="J25" s="2">
        <v>404.29939233580734</v>
      </c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</row>
    <row r="26" spans="1:212">
      <c r="A26" s="52" t="s">
        <v>384</v>
      </c>
      <c r="B26" s="50">
        <v>226.60134089736982</v>
      </c>
      <c r="C26" s="51">
        <v>76.752965446106259</v>
      </c>
      <c r="D26" s="51">
        <v>21.320268179473963</v>
      </c>
      <c r="E26" s="51">
        <v>2.1320268179473962</v>
      </c>
      <c r="F26" s="51">
        <v>5.3300670448684908</v>
      </c>
      <c r="G26" s="51">
        <v>1.0660134089736981</v>
      </c>
      <c r="H26" s="51">
        <v>120</v>
      </c>
      <c r="I26" s="2">
        <v>226.60134089736982</v>
      </c>
      <c r="J26" s="2">
        <v>226.60134089736982</v>
      </c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</row>
    <row r="27" spans="1:212">
      <c r="A27" s="52" t="s">
        <v>385</v>
      </c>
      <c r="B27" s="50">
        <v>184.01327443550014</v>
      </c>
      <c r="C27" s="51">
        <v>46.089557593560109</v>
      </c>
      <c r="D27" s="51">
        <v>12.802654887100031</v>
      </c>
      <c r="E27" s="51">
        <v>1.2802654887100031</v>
      </c>
      <c r="F27" s="51">
        <v>3.2006637217750078</v>
      </c>
      <c r="G27" s="51">
        <v>0.64013274435500156</v>
      </c>
      <c r="H27" s="51">
        <v>120</v>
      </c>
      <c r="I27" s="2">
        <v>184.01327443550014</v>
      </c>
      <c r="J27" s="2">
        <v>184.01327443550014</v>
      </c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</row>
    <row r="28" spans="1:212">
      <c r="A28" s="52" t="s">
        <v>386</v>
      </c>
      <c r="B28" s="50">
        <v>380.42558916519056</v>
      </c>
      <c r="C28" s="51">
        <v>200.52770365719672</v>
      </c>
      <c r="D28" s="51">
        <v>52.085117833038112</v>
      </c>
      <c r="E28" s="51">
        <v>5.2085117833038117</v>
      </c>
      <c r="F28" s="53">
        <v>0</v>
      </c>
      <c r="G28" s="51">
        <v>2.6042558916519059</v>
      </c>
      <c r="H28" s="51">
        <v>120</v>
      </c>
      <c r="I28" s="2">
        <v>380.42558916519056</v>
      </c>
      <c r="J28" s="2">
        <v>380.42558916519056</v>
      </c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</row>
    <row r="29" spans="1:212">
      <c r="A29" s="52" t="s">
        <v>387</v>
      </c>
      <c r="B29" s="50">
        <v>246.10265264479673</v>
      </c>
      <c r="C29" s="51">
        <v>90.793909904253653</v>
      </c>
      <c r="D29" s="51">
        <v>25.220530528959351</v>
      </c>
      <c r="E29" s="51">
        <v>2.5220530528959348</v>
      </c>
      <c r="F29" s="51">
        <v>6.3051326322398378</v>
      </c>
      <c r="G29" s="51">
        <v>1.2610265264479674</v>
      </c>
      <c r="H29" s="51">
        <v>120</v>
      </c>
      <c r="I29" s="2">
        <v>246.10265264479673</v>
      </c>
      <c r="J29" s="2">
        <v>246.10265264479673</v>
      </c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</row>
    <row r="30" spans="1:212">
      <c r="A30" s="52" t="s">
        <v>388</v>
      </c>
      <c r="B30" s="50">
        <v>179.81568266923787</v>
      </c>
      <c r="C30" s="51">
        <v>43.06729152185126</v>
      </c>
      <c r="D30" s="51">
        <v>11.963136533847573</v>
      </c>
      <c r="E30" s="51">
        <v>1.1963136533847571</v>
      </c>
      <c r="F30" s="51">
        <v>2.9907841334618932</v>
      </c>
      <c r="G30" s="51">
        <v>0.59815682669237857</v>
      </c>
      <c r="H30" s="51">
        <v>120</v>
      </c>
      <c r="I30" s="2">
        <v>179.81568266923787</v>
      </c>
      <c r="J30" s="2">
        <v>179.81568266923787</v>
      </c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</row>
    <row r="31" spans="1:212" ht="15.75" thickBot="1">
      <c r="A31" s="54" t="s">
        <v>389</v>
      </c>
      <c r="B31" s="50">
        <v>227.82563849586296</v>
      </c>
      <c r="C31" s="51">
        <v>77.634459717021343</v>
      </c>
      <c r="D31" s="51">
        <v>21.565127699172596</v>
      </c>
      <c r="E31" s="51">
        <v>2.1565127699172595</v>
      </c>
      <c r="F31" s="51">
        <v>5.3912819247931489</v>
      </c>
      <c r="G31" s="51">
        <v>1.0782563849586297</v>
      </c>
      <c r="H31" s="51">
        <v>120</v>
      </c>
      <c r="I31" s="2">
        <v>227.82563849586296</v>
      </c>
      <c r="J31" s="2">
        <v>227.82563849586296</v>
      </c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</row>
    <row r="32" spans="1:212" ht="15.75" thickBot="1">
      <c r="A32" s="55" t="s">
        <v>52</v>
      </c>
      <c r="B32" s="56">
        <v>7280.0000000000009</v>
      </c>
      <c r="C32" s="57">
        <v>3971.5454178532195</v>
      </c>
      <c r="D32" s="57">
        <v>780.00000000000023</v>
      </c>
      <c r="E32" s="57">
        <v>78.000000000000014</v>
      </c>
      <c r="F32" s="57">
        <v>131.45458214678118</v>
      </c>
      <c r="G32" s="57">
        <v>39.000000000000007</v>
      </c>
      <c r="H32" s="57">
        <v>2280</v>
      </c>
      <c r="I32" s="57">
        <v>7280.0000000000009</v>
      </c>
      <c r="J32" s="57">
        <v>7280.0000000000009</v>
      </c>
    </row>
  </sheetData>
  <mergeCells count="14">
    <mergeCell ref="I7:J7"/>
    <mergeCell ref="B8:J8"/>
    <mergeCell ref="A9:A10"/>
    <mergeCell ref="B9:B10"/>
    <mergeCell ref="C9:G9"/>
    <mergeCell ref="H9:H10"/>
    <mergeCell ref="I9:I10"/>
    <mergeCell ref="J9:J10"/>
    <mergeCell ref="A6:J6"/>
    <mergeCell ref="B1:J1"/>
    <mergeCell ref="B2:J2"/>
    <mergeCell ref="A3:J3"/>
    <mergeCell ref="F4:J4"/>
    <mergeCell ref="B5:J5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00000"/>
  </sheetPr>
  <dimension ref="A1:T89"/>
  <sheetViews>
    <sheetView tabSelected="1" topLeftCell="A22" workbookViewId="0">
      <selection activeCell="H44" sqref="H44"/>
    </sheetView>
  </sheetViews>
  <sheetFormatPr defaultRowHeight="15"/>
  <cols>
    <col min="1" max="1" width="4.5703125" customWidth="1"/>
    <col min="2" max="2" width="21.85546875" customWidth="1"/>
    <col min="3" max="3" width="11.85546875" customWidth="1"/>
    <col min="4" max="11" width="10.7109375" customWidth="1"/>
    <col min="12" max="14" width="9.7109375" customWidth="1"/>
    <col min="15" max="16" width="11" customWidth="1"/>
    <col min="21" max="21" width="11" bestFit="1" customWidth="1"/>
    <col min="250" max="250" width="4.5703125" customWidth="1"/>
    <col min="251" max="251" width="21.85546875" customWidth="1"/>
    <col min="252" max="252" width="11.85546875" customWidth="1"/>
    <col min="253" max="253" width="13" customWidth="1"/>
    <col min="254" max="254" width="10.85546875" customWidth="1"/>
    <col min="255" max="255" width="13" customWidth="1"/>
    <col min="256" max="256" width="10.85546875" customWidth="1"/>
    <col min="257" max="257" width="11.85546875" customWidth="1"/>
    <col min="258" max="258" width="8.28515625" customWidth="1"/>
    <col min="259" max="259" width="11.85546875" customWidth="1"/>
    <col min="260" max="260" width="9.28515625" customWidth="1"/>
    <col min="261" max="262" width="10.85546875" customWidth="1"/>
    <col min="263" max="263" width="10.42578125" customWidth="1"/>
    <col min="264" max="264" width="12.28515625" customWidth="1"/>
    <col min="265" max="265" width="11.85546875" customWidth="1"/>
    <col min="266" max="266" width="27.28515625" customWidth="1"/>
    <col min="267" max="267" width="10.85546875" bestFit="1" customWidth="1"/>
    <col min="277" max="277" width="11" bestFit="1" customWidth="1"/>
    <col min="506" max="506" width="4.5703125" customWidth="1"/>
    <col min="507" max="507" width="21.85546875" customWidth="1"/>
    <col min="508" max="508" width="11.85546875" customWidth="1"/>
    <col min="509" max="509" width="13" customWidth="1"/>
    <col min="510" max="510" width="10.85546875" customWidth="1"/>
    <col min="511" max="511" width="13" customWidth="1"/>
    <col min="512" max="512" width="10.85546875" customWidth="1"/>
    <col min="513" max="513" width="11.85546875" customWidth="1"/>
    <col min="514" max="514" width="8.28515625" customWidth="1"/>
    <col min="515" max="515" width="11.85546875" customWidth="1"/>
    <col min="516" max="516" width="9.28515625" customWidth="1"/>
    <col min="517" max="518" width="10.85546875" customWidth="1"/>
    <col min="519" max="519" width="10.42578125" customWidth="1"/>
    <col min="520" max="520" width="12.28515625" customWidth="1"/>
    <col min="521" max="521" width="11.85546875" customWidth="1"/>
    <col min="522" max="522" width="27.28515625" customWidth="1"/>
    <col min="523" max="523" width="10.85546875" bestFit="1" customWidth="1"/>
    <col min="533" max="533" width="11" bestFit="1" customWidth="1"/>
    <col min="762" max="762" width="4.5703125" customWidth="1"/>
    <col min="763" max="763" width="21.85546875" customWidth="1"/>
    <col min="764" max="764" width="11.85546875" customWidth="1"/>
    <col min="765" max="765" width="13" customWidth="1"/>
    <col min="766" max="766" width="10.85546875" customWidth="1"/>
    <col min="767" max="767" width="13" customWidth="1"/>
    <col min="768" max="768" width="10.85546875" customWidth="1"/>
    <col min="769" max="769" width="11.85546875" customWidth="1"/>
    <col min="770" max="770" width="8.28515625" customWidth="1"/>
    <col min="771" max="771" width="11.85546875" customWidth="1"/>
    <col min="772" max="772" width="9.28515625" customWidth="1"/>
    <col min="773" max="774" width="10.85546875" customWidth="1"/>
    <col min="775" max="775" width="10.42578125" customWidth="1"/>
    <col min="776" max="776" width="12.28515625" customWidth="1"/>
    <col min="777" max="777" width="11.85546875" customWidth="1"/>
    <col min="778" max="778" width="27.28515625" customWidth="1"/>
    <col min="779" max="779" width="10.85546875" bestFit="1" customWidth="1"/>
    <col min="789" max="789" width="11" bestFit="1" customWidth="1"/>
    <col min="1018" max="1018" width="4.5703125" customWidth="1"/>
    <col min="1019" max="1019" width="21.85546875" customWidth="1"/>
    <col min="1020" max="1020" width="11.85546875" customWidth="1"/>
    <col min="1021" max="1021" width="13" customWidth="1"/>
    <col min="1022" max="1022" width="10.85546875" customWidth="1"/>
    <col min="1023" max="1023" width="13" customWidth="1"/>
    <col min="1024" max="1024" width="10.85546875" customWidth="1"/>
    <col min="1025" max="1025" width="11.85546875" customWidth="1"/>
    <col min="1026" max="1026" width="8.28515625" customWidth="1"/>
    <col min="1027" max="1027" width="11.85546875" customWidth="1"/>
    <col min="1028" max="1028" width="9.28515625" customWidth="1"/>
    <col min="1029" max="1030" width="10.85546875" customWidth="1"/>
    <col min="1031" max="1031" width="10.42578125" customWidth="1"/>
    <col min="1032" max="1032" width="12.28515625" customWidth="1"/>
    <col min="1033" max="1033" width="11.85546875" customWidth="1"/>
    <col min="1034" max="1034" width="27.28515625" customWidth="1"/>
    <col min="1035" max="1035" width="10.85546875" bestFit="1" customWidth="1"/>
    <col min="1045" max="1045" width="11" bestFit="1" customWidth="1"/>
    <col min="1274" max="1274" width="4.5703125" customWidth="1"/>
    <col min="1275" max="1275" width="21.85546875" customWidth="1"/>
    <col min="1276" max="1276" width="11.85546875" customWidth="1"/>
    <col min="1277" max="1277" width="13" customWidth="1"/>
    <col min="1278" max="1278" width="10.85546875" customWidth="1"/>
    <col min="1279" max="1279" width="13" customWidth="1"/>
    <col min="1280" max="1280" width="10.85546875" customWidth="1"/>
    <col min="1281" max="1281" width="11.85546875" customWidth="1"/>
    <col min="1282" max="1282" width="8.28515625" customWidth="1"/>
    <col min="1283" max="1283" width="11.85546875" customWidth="1"/>
    <col min="1284" max="1284" width="9.28515625" customWidth="1"/>
    <col min="1285" max="1286" width="10.85546875" customWidth="1"/>
    <col min="1287" max="1287" width="10.42578125" customWidth="1"/>
    <col min="1288" max="1288" width="12.28515625" customWidth="1"/>
    <col min="1289" max="1289" width="11.85546875" customWidth="1"/>
    <col min="1290" max="1290" width="27.28515625" customWidth="1"/>
    <col min="1291" max="1291" width="10.85546875" bestFit="1" customWidth="1"/>
    <col min="1301" max="1301" width="11" bestFit="1" customWidth="1"/>
    <col min="1530" max="1530" width="4.5703125" customWidth="1"/>
    <col min="1531" max="1531" width="21.85546875" customWidth="1"/>
    <col min="1532" max="1532" width="11.85546875" customWidth="1"/>
    <col min="1533" max="1533" width="13" customWidth="1"/>
    <col min="1534" max="1534" width="10.85546875" customWidth="1"/>
    <col min="1535" max="1535" width="13" customWidth="1"/>
    <col min="1536" max="1536" width="10.85546875" customWidth="1"/>
    <col min="1537" max="1537" width="11.85546875" customWidth="1"/>
    <col min="1538" max="1538" width="8.28515625" customWidth="1"/>
    <col min="1539" max="1539" width="11.85546875" customWidth="1"/>
    <col min="1540" max="1540" width="9.28515625" customWidth="1"/>
    <col min="1541" max="1542" width="10.85546875" customWidth="1"/>
    <col min="1543" max="1543" width="10.42578125" customWidth="1"/>
    <col min="1544" max="1544" width="12.28515625" customWidth="1"/>
    <col min="1545" max="1545" width="11.85546875" customWidth="1"/>
    <col min="1546" max="1546" width="27.28515625" customWidth="1"/>
    <col min="1547" max="1547" width="10.85546875" bestFit="1" customWidth="1"/>
    <col min="1557" max="1557" width="11" bestFit="1" customWidth="1"/>
    <col min="1786" max="1786" width="4.5703125" customWidth="1"/>
    <col min="1787" max="1787" width="21.85546875" customWidth="1"/>
    <col min="1788" max="1788" width="11.85546875" customWidth="1"/>
    <col min="1789" max="1789" width="13" customWidth="1"/>
    <col min="1790" max="1790" width="10.85546875" customWidth="1"/>
    <col min="1791" max="1791" width="13" customWidth="1"/>
    <col min="1792" max="1792" width="10.85546875" customWidth="1"/>
    <col min="1793" max="1793" width="11.85546875" customWidth="1"/>
    <col min="1794" max="1794" width="8.28515625" customWidth="1"/>
    <col min="1795" max="1795" width="11.85546875" customWidth="1"/>
    <col min="1796" max="1796" width="9.28515625" customWidth="1"/>
    <col min="1797" max="1798" width="10.85546875" customWidth="1"/>
    <col min="1799" max="1799" width="10.42578125" customWidth="1"/>
    <col min="1800" max="1800" width="12.28515625" customWidth="1"/>
    <col min="1801" max="1801" width="11.85546875" customWidth="1"/>
    <col min="1802" max="1802" width="27.28515625" customWidth="1"/>
    <col min="1803" max="1803" width="10.85546875" bestFit="1" customWidth="1"/>
    <col min="1813" max="1813" width="11" bestFit="1" customWidth="1"/>
    <col min="2042" max="2042" width="4.5703125" customWidth="1"/>
    <col min="2043" max="2043" width="21.85546875" customWidth="1"/>
    <col min="2044" max="2044" width="11.85546875" customWidth="1"/>
    <col min="2045" max="2045" width="13" customWidth="1"/>
    <col min="2046" max="2046" width="10.85546875" customWidth="1"/>
    <col min="2047" max="2047" width="13" customWidth="1"/>
    <col min="2048" max="2048" width="10.85546875" customWidth="1"/>
    <col min="2049" max="2049" width="11.85546875" customWidth="1"/>
    <col min="2050" max="2050" width="8.28515625" customWidth="1"/>
    <col min="2051" max="2051" width="11.85546875" customWidth="1"/>
    <col min="2052" max="2052" width="9.28515625" customWidth="1"/>
    <col min="2053" max="2054" width="10.85546875" customWidth="1"/>
    <col min="2055" max="2055" width="10.42578125" customWidth="1"/>
    <col min="2056" max="2056" width="12.28515625" customWidth="1"/>
    <col min="2057" max="2057" width="11.85546875" customWidth="1"/>
    <col min="2058" max="2058" width="27.28515625" customWidth="1"/>
    <col min="2059" max="2059" width="10.85546875" bestFit="1" customWidth="1"/>
    <col min="2069" max="2069" width="11" bestFit="1" customWidth="1"/>
    <col min="2298" max="2298" width="4.5703125" customWidth="1"/>
    <col min="2299" max="2299" width="21.85546875" customWidth="1"/>
    <col min="2300" max="2300" width="11.85546875" customWidth="1"/>
    <col min="2301" max="2301" width="13" customWidth="1"/>
    <col min="2302" max="2302" width="10.85546875" customWidth="1"/>
    <col min="2303" max="2303" width="13" customWidth="1"/>
    <col min="2304" max="2304" width="10.85546875" customWidth="1"/>
    <col min="2305" max="2305" width="11.85546875" customWidth="1"/>
    <col min="2306" max="2306" width="8.28515625" customWidth="1"/>
    <col min="2307" max="2307" width="11.85546875" customWidth="1"/>
    <col min="2308" max="2308" width="9.28515625" customWidth="1"/>
    <col min="2309" max="2310" width="10.85546875" customWidth="1"/>
    <col min="2311" max="2311" width="10.42578125" customWidth="1"/>
    <col min="2312" max="2312" width="12.28515625" customWidth="1"/>
    <col min="2313" max="2313" width="11.85546875" customWidth="1"/>
    <col min="2314" max="2314" width="27.28515625" customWidth="1"/>
    <col min="2315" max="2315" width="10.85546875" bestFit="1" customWidth="1"/>
    <col min="2325" max="2325" width="11" bestFit="1" customWidth="1"/>
    <col min="2554" max="2554" width="4.5703125" customWidth="1"/>
    <col min="2555" max="2555" width="21.85546875" customWidth="1"/>
    <col min="2556" max="2556" width="11.85546875" customWidth="1"/>
    <col min="2557" max="2557" width="13" customWidth="1"/>
    <col min="2558" max="2558" width="10.85546875" customWidth="1"/>
    <col min="2559" max="2559" width="13" customWidth="1"/>
    <col min="2560" max="2560" width="10.85546875" customWidth="1"/>
    <col min="2561" max="2561" width="11.85546875" customWidth="1"/>
    <col min="2562" max="2562" width="8.28515625" customWidth="1"/>
    <col min="2563" max="2563" width="11.85546875" customWidth="1"/>
    <col min="2564" max="2564" width="9.28515625" customWidth="1"/>
    <col min="2565" max="2566" width="10.85546875" customWidth="1"/>
    <col min="2567" max="2567" width="10.42578125" customWidth="1"/>
    <col min="2568" max="2568" width="12.28515625" customWidth="1"/>
    <col min="2569" max="2569" width="11.85546875" customWidth="1"/>
    <col min="2570" max="2570" width="27.28515625" customWidth="1"/>
    <col min="2571" max="2571" width="10.85546875" bestFit="1" customWidth="1"/>
    <col min="2581" max="2581" width="11" bestFit="1" customWidth="1"/>
    <col min="2810" max="2810" width="4.5703125" customWidth="1"/>
    <col min="2811" max="2811" width="21.85546875" customWidth="1"/>
    <col min="2812" max="2812" width="11.85546875" customWidth="1"/>
    <col min="2813" max="2813" width="13" customWidth="1"/>
    <col min="2814" max="2814" width="10.85546875" customWidth="1"/>
    <col min="2815" max="2815" width="13" customWidth="1"/>
    <col min="2816" max="2816" width="10.85546875" customWidth="1"/>
    <col min="2817" max="2817" width="11.85546875" customWidth="1"/>
    <col min="2818" max="2818" width="8.28515625" customWidth="1"/>
    <col min="2819" max="2819" width="11.85546875" customWidth="1"/>
    <col min="2820" max="2820" width="9.28515625" customWidth="1"/>
    <col min="2821" max="2822" width="10.85546875" customWidth="1"/>
    <col min="2823" max="2823" width="10.42578125" customWidth="1"/>
    <col min="2824" max="2824" width="12.28515625" customWidth="1"/>
    <col min="2825" max="2825" width="11.85546875" customWidth="1"/>
    <col min="2826" max="2826" width="27.28515625" customWidth="1"/>
    <col min="2827" max="2827" width="10.85546875" bestFit="1" customWidth="1"/>
    <col min="2837" max="2837" width="11" bestFit="1" customWidth="1"/>
    <col min="3066" max="3066" width="4.5703125" customWidth="1"/>
    <col min="3067" max="3067" width="21.85546875" customWidth="1"/>
    <col min="3068" max="3068" width="11.85546875" customWidth="1"/>
    <col min="3069" max="3069" width="13" customWidth="1"/>
    <col min="3070" max="3070" width="10.85546875" customWidth="1"/>
    <col min="3071" max="3071" width="13" customWidth="1"/>
    <col min="3072" max="3072" width="10.85546875" customWidth="1"/>
    <col min="3073" max="3073" width="11.85546875" customWidth="1"/>
    <col min="3074" max="3074" width="8.28515625" customWidth="1"/>
    <col min="3075" max="3075" width="11.85546875" customWidth="1"/>
    <col min="3076" max="3076" width="9.28515625" customWidth="1"/>
    <col min="3077" max="3078" width="10.85546875" customWidth="1"/>
    <col min="3079" max="3079" width="10.42578125" customWidth="1"/>
    <col min="3080" max="3080" width="12.28515625" customWidth="1"/>
    <col min="3081" max="3081" width="11.85546875" customWidth="1"/>
    <col min="3082" max="3082" width="27.28515625" customWidth="1"/>
    <col min="3083" max="3083" width="10.85546875" bestFit="1" customWidth="1"/>
    <col min="3093" max="3093" width="11" bestFit="1" customWidth="1"/>
    <col min="3322" max="3322" width="4.5703125" customWidth="1"/>
    <col min="3323" max="3323" width="21.85546875" customWidth="1"/>
    <col min="3324" max="3324" width="11.85546875" customWidth="1"/>
    <col min="3325" max="3325" width="13" customWidth="1"/>
    <col min="3326" max="3326" width="10.85546875" customWidth="1"/>
    <col min="3327" max="3327" width="13" customWidth="1"/>
    <col min="3328" max="3328" width="10.85546875" customWidth="1"/>
    <col min="3329" max="3329" width="11.85546875" customWidth="1"/>
    <col min="3330" max="3330" width="8.28515625" customWidth="1"/>
    <col min="3331" max="3331" width="11.85546875" customWidth="1"/>
    <col min="3332" max="3332" width="9.28515625" customWidth="1"/>
    <col min="3333" max="3334" width="10.85546875" customWidth="1"/>
    <col min="3335" max="3335" width="10.42578125" customWidth="1"/>
    <col min="3336" max="3336" width="12.28515625" customWidth="1"/>
    <col min="3337" max="3337" width="11.85546875" customWidth="1"/>
    <col min="3338" max="3338" width="27.28515625" customWidth="1"/>
    <col min="3339" max="3339" width="10.85546875" bestFit="1" customWidth="1"/>
    <col min="3349" max="3349" width="11" bestFit="1" customWidth="1"/>
    <col min="3578" max="3578" width="4.5703125" customWidth="1"/>
    <col min="3579" max="3579" width="21.85546875" customWidth="1"/>
    <col min="3580" max="3580" width="11.85546875" customWidth="1"/>
    <col min="3581" max="3581" width="13" customWidth="1"/>
    <col min="3582" max="3582" width="10.85546875" customWidth="1"/>
    <col min="3583" max="3583" width="13" customWidth="1"/>
    <col min="3584" max="3584" width="10.85546875" customWidth="1"/>
    <col min="3585" max="3585" width="11.85546875" customWidth="1"/>
    <col min="3586" max="3586" width="8.28515625" customWidth="1"/>
    <col min="3587" max="3587" width="11.85546875" customWidth="1"/>
    <col min="3588" max="3588" width="9.28515625" customWidth="1"/>
    <col min="3589" max="3590" width="10.85546875" customWidth="1"/>
    <col min="3591" max="3591" width="10.42578125" customWidth="1"/>
    <col min="3592" max="3592" width="12.28515625" customWidth="1"/>
    <col min="3593" max="3593" width="11.85546875" customWidth="1"/>
    <col min="3594" max="3594" width="27.28515625" customWidth="1"/>
    <col min="3595" max="3595" width="10.85546875" bestFit="1" customWidth="1"/>
    <col min="3605" max="3605" width="11" bestFit="1" customWidth="1"/>
    <col min="3834" max="3834" width="4.5703125" customWidth="1"/>
    <col min="3835" max="3835" width="21.85546875" customWidth="1"/>
    <col min="3836" max="3836" width="11.85546875" customWidth="1"/>
    <col min="3837" max="3837" width="13" customWidth="1"/>
    <col min="3838" max="3838" width="10.85546875" customWidth="1"/>
    <col min="3839" max="3839" width="13" customWidth="1"/>
    <col min="3840" max="3840" width="10.85546875" customWidth="1"/>
    <col min="3841" max="3841" width="11.85546875" customWidth="1"/>
    <col min="3842" max="3842" width="8.28515625" customWidth="1"/>
    <col min="3843" max="3843" width="11.85546875" customWidth="1"/>
    <col min="3844" max="3844" width="9.28515625" customWidth="1"/>
    <col min="3845" max="3846" width="10.85546875" customWidth="1"/>
    <col min="3847" max="3847" width="10.42578125" customWidth="1"/>
    <col min="3848" max="3848" width="12.28515625" customWidth="1"/>
    <col min="3849" max="3849" width="11.85546875" customWidth="1"/>
    <col min="3850" max="3850" width="27.28515625" customWidth="1"/>
    <col min="3851" max="3851" width="10.85546875" bestFit="1" customWidth="1"/>
    <col min="3861" max="3861" width="11" bestFit="1" customWidth="1"/>
    <col min="4090" max="4090" width="4.5703125" customWidth="1"/>
    <col min="4091" max="4091" width="21.85546875" customWidth="1"/>
    <col min="4092" max="4092" width="11.85546875" customWidth="1"/>
    <col min="4093" max="4093" width="13" customWidth="1"/>
    <col min="4094" max="4094" width="10.85546875" customWidth="1"/>
    <col min="4095" max="4095" width="13" customWidth="1"/>
    <col min="4096" max="4096" width="10.85546875" customWidth="1"/>
    <col min="4097" max="4097" width="11.85546875" customWidth="1"/>
    <col min="4098" max="4098" width="8.28515625" customWidth="1"/>
    <col min="4099" max="4099" width="11.85546875" customWidth="1"/>
    <col min="4100" max="4100" width="9.28515625" customWidth="1"/>
    <col min="4101" max="4102" width="10.85546875" customWidth="1"/>
    <col min="4103" max="4103" width="10.42578125" customWidth="1"/>
    <col min="4104" max="4104" width="12.28515625" customWidth="1"/>
    <col min="4105" max="4105" width="11.85546875" customWidth="1"/>
    <col min="4106" max="4106" width="27.28515625" customWidth="1"/>
    <col min="4107" max="4107" width="10.85546875" bestFit="1" customWidth="1"/>
    <col min="4117" max="4117" width="11" bestFit="1" customWidth="1"/>
    <col min="4346" max="4346" width="4.5703125" customWidth="1"/>
    <col min="4347" max="4347" width="21.85546875" customWidth="1"/>
    <col min="4348" max="4348" width="11.85546875" customWidth="1"/>
    <col min="4349" max="4349" width="13" customWidth="1"/>
    <col min="4350" max="4350" width="10.85546875" customWidth="1"/>
    <col min="4351" max="4351" width="13" customWidth="1"/>
    <col min="4352" max="4352" width="10.85546875" customWidth="1"/>
    <col min="4353" max="4353" width="11.85546875" customWidth="1"/>
    <col min="4354" max="4354" width="8.28515625" customWidth="1"/>
    <col min="4355" max="4355" width="11.85546875" customWidth="1"/>
    <col min="4356" max="4356" width="9.28515625" customWidth="1"/>
    <col min="4357" max="4358" width="10.85546875" customWidth="1"/>
    <col min="4359" max="4359" width="10.42578125" customWidth="1"/>
    <col min="4360" max="4360" width="12.28515625" customWidth="1"/>
    <col min="4361" max="4361" width="11.85546875" customWidth="1"/>
    <col min="4362" max="4362" width="27.28515625" customWidth="1"/>
    <col min="4363" max="4363" width="10.85546875" bestFit="1" customWidth="1"/>
    <col min="4373" max="4373" width="11" bestFit="1" customWidth="1"/>
    <col min="4602" max="4602" width="4.5703125" customWidth="1"/>
    <col min="4603" max="4603" width="21.85546875" customWidth="1"/>
    <col min="4604" max="4604" width="11.85546875" customWidth="1"/>
    <col min="4605" max="4605" width="13" customWidth="1"/>
    <col min="4606" max="4606" width="10.85546875" customWidth="1"/>
    <col min="4607" max="4607" width="13" customWidth="1"/>
    <col min="4608" max="4608" width="10.85546875" customWidth="1"/>
    <col min="4609" max="4609" width="11.85546875" customWidth="1"/>
    <col min="4610" max="4610" width="8.28515625" customWidth="1"/>
    <col min="4611" max="4611" width="11.85546875" customWidth="1"/>
    <col min="4612" max="4612" width="9.28515625" customWidth="1"/>
    <col min="4613" max="4614" width="10.85546875" customWidth="1"/>
    <col min="4615" max="4615" width="10.42578125" customWidth="1"/>
    <col min="4616" max="4616" width="12.28515625" customWidth="1"/>
    <col min="4617" max="4617" width="11.85546875" customWidth="1"/>
    <col min="4618" max="4618" width="27.28515625" customWidth="1"/>
    <col min="4619" max="4619" width="10.85546875" bestFit="1" customWidth="1"/>
    <col min="4629" max="4629" width="11" bestFit="1" customWidth="1"/>
    <col min="4858" max="4858" width="4.5703125" customWidth="1"/>
    <col min="4859" max="4859" width="21.85546875" customWidth="1"/>
    <col min="4860" max="4860" width="11.85546875" customWidth="1"/>
    <col min="4861" max="4861" width="13" customWidth="1"/>
    <col min="4862" max="4862" width="10.85546875" customWidth="1"/>
    <col min="4863" max="4863" width="13" customWidth="1"/>
    <col min="4864" max="4864" width="10.85546875" customWidth="1"/>
    <col min="4865" max="4865" width="11.85546875" customWidth="1"/>
    <col min="4866" max="4866" width="8.28515625" customWidth="1"/>
    <col min="4867" max="4867" width="11.85546875" customWidth="1"/>
    <col min="4868" max="4868" width="9.28515625" customWidth="1"/>
    <col min="4869" max="4870" width="10.85546875" customWidth="1"/>
    <col min="4871" max="4871" width="10.42578125" customWidth="1"/>
    <col min="4872" max="4872" width="12.28515625" customWidth="1"/>
    <col min="4873" max="4873" width="11.85546875" customWidth="1"/>
    <col min="4874" max="4874" width="27.28515625" customWidth="1"/>
    <col min="4875" max="4875" width="10.85546875" bestFit="1" customWidth="1"/>
    <col min="4885" max="4885" width="11" bestFit="1" customWidth="1"/>
    <col min="5114" max="5114" width="4.5703125" customWidth="1"/>
    <col min="5115" max="5115" width="21.85546875" customWidth="1"/>
    <col min="5116" max="5116" width="11.85546875" customWidth="1"/>
    <col min="5117" max="5117" width="13" customWidth="1"/>
    <col min="5118" max="5118" width="10.85546875" customWidth="1"/>
    <col min="5119" max="5119" width="13" customWidth="1"/>
    <col min="5120" max="5120" width="10.85546875" customWidth="1"/>
    <col min="5121" max="5121" width="11.85546875" customWidth="1"/>
    <col min="5122" max="5122" width="8.28515625" customWidth="1"/>
    <col min="5123" max="5123" width="11.85546875" customWidth="1"/>
    <col min="5124" max="5124" width="9.28515625" customWidth="1"/>
    <col min="5125" max="5126" width="10.85546875" customWidth="1"/>
    <col min="5127" max="5127" width="10.42578125" customWidth="1"/>
    <col min="5128" max="5128" width="12.28515625" customWidth="1"/>
    <col min="5129" max="5129" width="11.85546875" customWidth="1"/>
    <col min="5130" max="5130" width="27.28515625" customWidth="1"/>
    <col min="5131" max="5131" width="10.85546875" bestFit="1" customWidth="1"/>
    <col min="5141" max="5141" width="11" bestFit="1" customWidth="1"/>
    <col min="5370" max="5370" width="4.5703125" customWidth="1"/>
    <col min="5371" max="5371" width="21.85546875" customWidth="1"/>
    <col min="5372" max="5372" width="11.85546875" customWidth="1"/>
    <col min="5373" max="5373" width="13" customWidth="1"/>
    <col min="5374" max="5374" width="10.85546875" customWidth="1"/>
    <col min="5375" max="5375" width="13" customWidth="1"/>
    <col min="5376" max="5376" width="10.85546875" customWidth="1"/>
    <col min="5377" max="5377" width="11.85546875" customWidth="1"/>
    <col min="5378" max="5378" width="8.28515625" customWidth="1"/>
    <col min="5379" max="5379" width="11.85546875" customWidth="1"/>
    <col min="5380" max="5380" width="9.28515625" customWidth="1"/>
    <col min="5381" max="5382" width="10.85546875" customWidth="1"/>
    <col min="5383" max="5383" width="10.42578125" customWidth="1"/>
    <col min="5384" max="5384" width="12.28515625" customWidth="1"/>
    <col min="5385" max="5385" width="11.85546875" customWidth="1"/>
    <col min="5386" max="5386" width="27.28515625" customWidth="1"/>
    <col min="5387" max="5387" width="10.85546875" bestFit="1" customWidth="1"/>
    <col min="5397" max="5397" width="11" bestFit="1" customWidth="1"/>
    <col min="5626" max="5626" width="4.5703125" customWidth="1"/>
    <col min="5627" max="5627" width="21.85546875" customWidth="1"/>
    <col min="5628" max="5628" width="11.85546875" customWidth="1"/>
    <col min="5629" max="5629" width="13" customWidth="1"/>
    <col min="5630" max="5630" width="10.85546875" customWidth="1"/>
    <col min="5631" max="5631" width="13" customWidth="1"/>
    <col min="5632" max="5632" width="10.85546875" customWidth="1"/>
    <col min="5633" max="5633" width="11.85546875" customWidth="1"/>
    <col min="5634" max="5634" width="8.28515625" customWidth="1"/>
    <col min="5635" max="5635" width="11.85546875" customWidth="1"/>
    <col min="5636" max="5636" width="9.28515625" customWidth="1"/>
    <col min="5637" max="5638" width="10.85546875" customWidth="1"/>
    <col min="5639" max="5639" width="10.42578125" customWidth="1"/>
    <col min="5640" max="5640" width="12.28515625" customWidth="1"/>
    <col min="5641" max="5641" width="11.85546875" customWidth="1"/>
    <col min="5642" max="5642" width="27.28515625" customWidth="1"/>
    <col min="5643" max="5643" width="10.85546875" bestFit="1" customWidth="1"/>
    <col min="5653" max="5653" width="11" bestFit="1" customWidth="1"/>
    <col min="5882" max="5882" width="4.5703125" customWidth="1"/>
    <col min="5883" max="5883" width="21.85546875" customWidth="1"/>
    <col min="5884" max="5884" width="11.85546875" customWidth="1"/>
    <col min="5885" max="5885" width="13" customWidth="1"/>
    <col min="5886" max="5886" width="10.85546875" customWidth="1"/>
    <col min="5887" max="5887" width="13" customWidth="1"/>
    <col min="5888" max="5888" width="10.85546875" customWidth="1"/>
    <col min="5889" max="5889" width="11.85546875" customWidth="1"/>
    <col min="5890" max="5890" width="8.28515625" customWidth="1"/>
    <col min="5891" max="5891" width="11.85546875" customWidth="1"/>
    <col min="5892" max="5892" width="9.28515625" customWidth="1"/>
    <col min="5893" max="5894" width="10.85546875" customWidth="1"/>
    <col min="5895" max="5895" width="10.42578125" customWidth="1"/>
    <col min="5896" max="5896" width="12.28515625" customWidth="1"/>
    <col min="5897" max="5897" width="11.85546875" customWidth="1"/>
    <col min="5898" max="5898" width="27.28515625" customWidth="1"/>
    <col min="5899" max="5899" width="10.85546875" bestFit="1" customWidth="1"/>
    <col min="5909" max="5909" width="11" bestFit="1" customWidth="1"/>
    <col min="6138" max="6138" width="4.5703125" customWidth="1"/>
    <col min="6139" max="6139" width="21.85546875" customWidth="1"/>
    <col min="6140" max="6140" width="11.85546875" customWidth="1"/>
    <col min="6141" max="6141" width="13" customWidth="1"/>
    <col min="6142" max="6142" width="10.85546875" customWidth="1"/>
    <col min="6143" max="6143" width="13" customWidth="1"/>
    <col min="6144" max="6144" width="10.85546875" customWidth="1"/>
    <col min="6145" max="6145" width="11.85546875" customWidth="1"/>
    <col min="6146" max="6146" width="8.28515625" customWidth="1"/>
    <col min="6147" max="6147" width="11.85546875" customWidth="1"/>
    <col min="6148" max="6148" width="9.28515625" customWidth="1"/>
    <col min="6149" max="6150" width="10.85546875" customWidth="1"/>
    <col min="6151" max="6151" width="10.42578125" customWidth="1"/>
    <col min="6152" max="6152" width="12.28515625" customWidth="1"/>
    <col min="6153" max="6153" width="11.85546875" customWidth="1"/>
    <col min="6154" max="6154" width="27.28515625" customWidth="1"/>
    <col min="6155" max="6155" width="10.85546875" bestFit="1" customWidth="1"/>
    <col min="6165" max="6165" width="11" bestFit="1" customWidth="1"/>
    <col min="6394" max="6394" width="4.5703125" customWidth="1"/>
    <col min="6395" max="6395" width="21.85546875" customWidth="1"/>
    <col min="6396" max="6396" width="11.85546875" customWidth="1"/>
    <col min="6397" max="6397" width="13" customWidth="1"/>
    <col min="6398" max="6398" width="10.85546875" customWidth="1"/>
    <col min="6399" max="6399" width="13" customWidth="1"/>
    <col min="6400" max="6400" width="10.85546875" customWidth="1"/>
    <col min="6401" max="6401" width="11.85546875" customWidth="1"/>
    <col min="6402" max="6402" width="8.28515625" customWidth="1"/>
    <col min="6403" max="6403" width="11.85546875" customWidth="1"/>
    <col min="6404" max="6404" width="9.28515625" customWidth="1"/>
    <col min="6405" max="6406" width="10.85546875" customWidth="1"/>
    <col min="6407" max="6407" width="10.42578125" customWidth="1"/>
    <col min="6408" max="6408" width="12.28515625" customWidth="1"/>
    <col min="6409" max="6409" width="11.85546875" customWidth="1"/>
    <col min="6410" max="6410" width="27.28515625" customWidth="1"/>
    <col min="6411" max="6411" width="10.85546875" bestFit="1" customWidth="1"/>
    <col min="6421" max="6421" width="11" bestFit="1" customWidth="1"/>
    <col min="6650" max="6650" width="4.5703125" customWidth="1"/>
    <col min="6651" max="6651" width="21.85546875" customWidth="1"/>
    <col min="6652" max="6652" width="11.85546875" customWidth="1"/>
    <col min="6653" max="6653" width="13" customWidth="1"/>
    <col min="6654" max="6654" width="10.85546875" customWidth="1"/>
    <col min="6655" max="6655" width="13" customWidth="1"/>
    <col min="6656" max="6656" width="10.85546875" customWidth="1"/>
    <col min="6657" max="6657" width="11.85546875" customWidth="1"/>
    <col min="6658" max="6658" width="8.28515625" customWidth="1"/>
    <col min="6659" max="6659" width="11.85546875" customWidth="1"/>
    <col min="6660" max="6660" width="9.28515625" customWidth="1"/>
    <col min="6661" max="6662" width="10.85546875" customWidth="1"/>
    <col min="6663" max="6663" width="10.42578125" customWidth="1"/>
    <col min="6664" max="6664" width="12.28515625" customWidth="1"/>
    <col min="6665" max="6665" width="11.85546875" customWidth="1"/>
    <col min="6666" max="6666" width="27.28515625" customWidth="1"/>
    <col min="6667" max="6667" width="10.85546875" bestFit="1" customWidth="1"/>
    <col min="6677" max="6677" width="11" bestFit="1" customWidth="1"/>
    <col min="6906" max="6906" width="4.5703125" customWidth="1"/>
    <col min="6907" max="6907" width="21.85546875" customWidth="1"/>
    <col min="6908" max="6908" width="11.85546875" customWidth="1"/>
    <col min="6909" max="6909" width="13" customWidth="1"/>
    <col min="6910" max="6910" width="10.85546875" customWidth="1"/>
    <col min="6911" max="6911" width="13" customWidth="1"/>
    <col min="6912" max="6912" width="10.85546875" customWidth="1"/>
    <col min="6913" max="6913" width="11.85546875" customWidth="1"/>
    <col min="6914" max="6914" width="8.28515625" customWidth="1"/>
    <col min="6915" max="6915" width="11.85546875" customWidth="1"/>
    <col min="6916" max="6916" width="9.28515625" customWidth="1"/>
    <col min="6917" max="6918" width="10.85546875" customWidth="1"/>
    <col min="6919" max="6919" width="10.42578125" customWidth="1"/>
    <col min="6920" max="6920" width="12.28515625" customWidth="1"/>
    <col min="6921" max="6921" width="11.85546875" customWidth="1"/>
    <col min="6922" max="6922" width="27.28515625" customWidth="1"/>
    <col min="6923" max="6923" width="10.85546875" bestFit="1" customWidth="1"/>
    <col min="6933" max="6933" width="11" bestFit="1" customWidth="1"/>
    <col min="7162" max="7162" width="4.5703125" customWidth="1"/>
    <col min="7163" max="7163" width="21.85546875" customWidth="1"/>
    <col min="7164" max="7164" width="11.85546875" customWidth="1"/>
    <col min="7165" max="7165" width="13" customWidth="1"/>
    <col min="7166" max="7166" width="10.85546875" customWidth="1"/>
    <col min="7167" max="7167" width="13" customWidth="1"/>
    <col min="7168" max="7168" width="10.85546875" customWidth="1"/>
    <col min="7169" max="7169" width="11.85546875" customWidth="1"/>
    <col min="7170" max="7170" width="8.28515625" customWidth="1"/>
    <col min="7171" max="7171" width="11.85546875" customWidth="1"/>
    <col min="7172" max="7172" width="9.28515625" customWidth="1"/>
    <col min="7173" max="7174" width="10.85546875" customWidth="1"/>
    <col min="7175" max="7175" width="10.42578125" customWidth="1"/>
    <col min="7176" max="7176" width="12.28515625" customWidth="1"/>
    <col min="7177" max="7177" width="11.85546875" customWidth="1"/>
    <col min="7178" max="7178" width="27.28515625" customWidth="1"/>
    <col min="7179" max="7179" width="10.85546875" bestFit="1" customWidth="1"/>
    <col min="7189" max="7189" width="11" bestFit="1" customWidth="1"/>
    <col min="7418" max="7418" width="4.5703125" customWidth="1"/>
    <col min="7419" max="7419" width="21.85546875" customWidth="1"/>
    <col min="7420" max="7420" width="11.85546875" customWidth="1"/>
    <col min="7421" max="7421" width="13" customWidth="1"/>
    <col min="7422" max="7422" width="10.85546875" customWidth="1"/>
    <col min="7423" max="7423" width="13" customWidth="1"/>
    <col min="7424" max="7424" width="10.85546875" customWidth="1"/>
    <col min="7425" max="7425" width="11.85546875" customWidth="1"/>
    <col min="7426" max="7426" width="8.28515625" customWidth="1"/>
    <col min="7427" max="7427" width="11.85546875" customWidth="1"/>
    <col min="7428" max="7428" width="9.28515625" customWidth="1"/>
    <col min="7429" max="7430" width="10.85546875" customWidth="1"/>
    <col min="7431" max="7431" width="10.42578125" customWidth="1"/>
    <col min="7432" max="7432" width="12.28515625" customWidth="1"/>
    <col min="7433" max="7433" width="11.85546875" customWidth="1"/>
    <col min="7434" max="7434" width="27.28515625" customWidth="1"/>
    <col min="7435" max="7435" width="10.85546875" bestFit="1" customWidth="1"/>
    <col min="7445" max="7445" width="11" bestFit="1" customWidth="1"/>
    <col min="7674" max="7674" width="4.5703125" customWidth="1"/>
    <col min="7675" max="7675" width="21.85546875" customWidth="1"/>
    <col min="7676" max="7676" width="11.85546875" customWidth="1"/>
    <col min="7677" max="7677" width="13" customWidth="1"/>
    <col min="7678" max="7678" width="10.85546875" customWidth="1"/>
    <col min="7679" max="7679" width="13" customWidth="1"/>
    <col min="7680" max="7680" width="10.85546875" customWidth="1"/>
    <col min="7681" max="7681" width="11.85546875" customWidth="1"/>
    <col min="7682" max="7682" width="8.28515625" customWidth="1"/>
    <col min="7683" max="7683" width="11.85546875" customWidth="1"/>
    <col min="7684" max="7684" width="9.28515625" customWidth="1"/>
    <col min="7685" max="7686" width="10.85546875" customWidth="1"/>
    <col min="7687" max="7687" width="10.42578125" customWidth="1"/>
    <col min="7688" max="7688" width="12.28515625" customWidth="1"/>
    <col min="7689" max="7689" width="11.85546875" customWidth="1"/>
    <col min="7690" max="7690" width="27.28515625" customWidth="1"/>
    <col min="7691" max="7691" width="10.85546875" bestFit="1" customWidth="1"/>
    <col min="7701" max="7701" width="11" bestFit="1" customWidth="1"/>
    <col min="7930" max="7930" width="4.5703125" customWidth="1"/>
    <col min="7931" max="7931" width="21.85546875" customWidth="1"/>
    <col min="7932" max="7932" width="11.85546875" customWidth="1"/>
    <col min="7933" max="7933" width="13" customWidth="1"/>
    <col min="7934" max="7934" width="10.85546875" customWidth="1"/>
    <col min="7935" max="7935" width="13" customWidth="1"/>
    <col min="7936" max="7936" width="10.85546875" customWidth="1"/>
    <col min="7937" max="7937" width="11.85546875" customWidth="1"/>
    <col min="7938" max="7938" width="8.28515625" customWidth="1"/>
    <col min="7939" max="7939" width="11.85546875" customWidth="1"/>
    <col min="7940" max="7940" width="9.28515625" customWidth="1"/>
    <col min="7941" max="7942" width="10.85546875" customWidth="1"/>
    <col min="7943" max="7943" width="10.42578125" customWidth="1"/>
    <col min="7944" max="7944" width="12.28515625" customWidth="1"/>
    <col min="7945" max="7945" width="11.85546875" customWidth="1"/>
    <col min="7946" max="7946" width="27.28515625" customWidth="1"/>
    <col min="7947" max="7947" width="10.85546875" bestFit="1" customWidth="1"/>
    <col min="7957" max="7957" width="11" bestFit="1" customWidth="1"/>
    <col min="8186" max="8186" width="4.5703125" customWidth="1"/>
    <col min="8187" max="8187" width="21.85546875" customWidth="1"/>
    <col min="8188" max="8188" width="11.85546875" customWidth="1"/>
    <col min="8189" max="8189" width="13" customWidth="1"/>
    <col min="8190" max="8190" width="10.85546875" customWidth="1"/>
    <col min="8191" max="8191" width="13" customWidth="1"/>
    <col min="8192" max="8192" width="10.85546875" customWidth="1"/>
    <col min="8193" max="8193" width="11.85546875" customWidth="1"/>
    <col min="8194" max="8194" width="8.28515625" customWidth="1"/>
    <col min="8195" max="8195" width="11.85546875" customWidth="1"/>
    <col min="8196" max="8196" width="9.28515625" customWidth="1"/>
    <col min="8197" max="8198" width="10.85546875" customWidth="1"/>
    <col min="8199" max="8199" width="10.42578125" customWidth="1"/>
    <col min="8200" max="8200" width="12.28515625" customWidth="1"/>
    <col min="8201" max="8201" width="11.85546875" customWidth="1"/>
    <col min="8202" max="8202" width="27.28515625" customWidth="1"/>
    <col min="8203" max="8203" width="10.85546875" bestFit="1" customWidth="1"/>
    <col min="8213" max="8213" width="11" bestFit="1" customWidth="1"/>
    <col min="8442" max="8442" width="4.5703125" customWidth="1"/>
    <col min="8443" max="8443" width="21.85546875" customWidth="1"/>
    <col min="8444" max="8444" width="11.85546875" customWidth="1"/>
    <col min="8445" max="8445" width="13" customWidth="1"/>
    <col min="8446" max="8446" width="10.85546875" customWidth="1"/>
    <col min="8447" max="8447" width="13" customWidth="1"/>
    <col min="8448" max="8448" width="10.85546875" customWidth="1"/>
    <col min="8449" max="8449" width="11.85546875" customWidth="1"/>
    <col min="8450" max="8450" width="8.28515625" customWidth="1"/>
    <col min="8451" max="8451" width="11.85546875" customWidth="1"/>
    <col min="8452" max="8452" width="9.28515625" customWidth="1"/>
    <col min="8453" max="8454" width="10.85546875" customWidth="1"/>
    <col min="8455" max="8455" width="10.42578125" customWidth="1"/>
    <col min="8456" max="8456" width="12.28515625" customWidth="1"/>
    <col min="8457" max="8457" width="11.85546875" customWidth="1"/>
    <col min="8458" max="8458" width="27.28515625" customWidth="1"/>
    <col min="8459" max="8459" width="10.85546875" bestFit="1" customWidth="1"/>
    <col min="8469" max="8469" width="11" bestFit="1" customWidth="1"/>
    <col min="8698" max="8698" width="4.5703125" customWidth="1"/>
    <col min="8699" max="8699" width="21.85546875" customWidth="1"/>
    <col min="8700" max="8700" width="11.85546875" customWidth="1"/>
    <col min="8701" max="8701" width="13" customWidth="1"/>
    <col min="8702" max="8702" width="10.85546875" customWidth="1"/>
    <col min="8703" max="8703" width="13" customWidth="1"/>
    <col min="8704" max="8704" width="10.85546875" customWidth="1"/>
    <col min="8705" max="8705" width="11.85546875" customWidth="1"/>
    <col min="8706" max="8706" width="8.28515625" customWidth="1"/>
    <col min="8707" max="8707" width="11.85546875" customWidth="1"/>
    <col min="8708" max="8708" width="9.28515625" customWidth="1"/>
    <col min="8709" max="8710" width="10.85546875" customWidth="1"/>
    <col min="8711" max="8711" width="10.42578125" customWidth="1"/>
    <col min="8712" max="8712" width="12.28515625" customWidth="1"/>
    <col min="8713" max="8713" width="11.85546875" customWidth="1"/>
    <col min="8714" max="8714" width="27.28515625" customWidth="1"/>
    <col min="8715" max="8715" width="10.85546875" bestFit="1" customWidth="1"/>
    <col min="8725" max="8725" width="11" bestFit="1" customWidth="1"/>
    <col min="8954" max="8954" width="4.5703125" customWidth="1"/>
    <col min="8955" max="8955" width="21.85546875" customWidth="1"/>
    <col min="8956" max="8956" width="11.85546875" customWidth="1"/>
    <col min="8957" max="8957" width="13" customWidth="1"/>
    <col min="8958" max="8958" width="10.85546875" customWidth="1"/>
    <col min="8959" max="8959" width="13" customWidth="1"/>
    <col min="8960" max="8960" width="10.85546875" customWidth="1"/>
    <col min="8961" max="8961" width="11.85546875" customWidth="1"/>
    <col min="8962" max="8962" width="8.28515625" customWidth="1"/>
    <col min="8963" max="8963" width="11.85546875" customWidth="1"/>
    <col min="8964" max="8964" width="9.28515625" customWidth="1"/>
    <col min="8965" max="8966" width="10.85546875" customWidth="1"/>
    <col min="8967" max="8967" width="10.42578125" customWidth="1"/>
    <col min="8968" max="8968" width="12.28515625" customWidth="1"/>
    <col min="8969" max="8969" width="11.85546875" customWidth="1"/>
    <col min="8970" max="8970" width="27.28515625" customWidth="1"/>
    <col min="8971" max="8971" width="10.85546875" bestFit="1" customWidth="1"/>
    <col min="8981" max="8981" width="11" bestFit="1" customWidth="1"/>
    <col min="9210" max="9210" width="4.5703125" customWidth="1"/>
    <col min="9211" max="9211" width="21.85546875" customWidth="1"/>
    <col min="9212" max="9212" width="11.85546875" customWidth="1"/>
    <col min="9213" max="9213" width="13" customWidth="1"/>
    <col min="9214" max="9214" width="10.85546875" customWidth="1"/>
    <col min="9215" max="9215" width="13" customWidth="1"/>
    <col min="9216" max="9216" width="10.85546875" customWidth="1"/>
    <col min="9217" max="9217" width="11.85546875" customWidth="1"/>
    <col min="9218" max="9218" width="8.28515625" customWidth="1"/>
    <col min="9219" max="9219" width="11.85546875" customWidth="1"/>
    <col min="9220" max="9220" width="9.28515625" customWidth="1"/>
    <col min="9221" max="9222" width="10.85546875" customWidth="1"/>
    <col min="9223" max="9223" width="10.42578125" customWidth="1"/>
    <col min="9224" max="9224" width="12.28515625" customWidth="1"/>
    <col min="9225" max="9225" width="11.85546875" customWidth="1"/>
    <col min="9226" max="9226" width="27.28515625" customWidth="1"/>
    <col min="9227" max="9227" width="10.85546875" bestFit="1" customWidth="1"/>
    <col min="9237" max="9237" width="11" bestFit="1" customWidth="1"/>
    <col min="9466" max="9466" width="4.5703125" customWidth="1"/>
    <col min="9467" max="9467" width="21.85546875" customWidth="1"/>
    <col min="9468" max="9468" width="11.85546875" customWidth="1"/>
    <col min="9469" max="9469" width="13" customWidth="1"/>
    <col min="9470" max="9470" width="10.85546875" customWidth="1"/>
    <col min="9471" max="9471" width="13" customWidth="1"/>
    <col min="9472" max="9472" width="10.85546875" customWidth="1"/>
    <col min="9473" max="9473" width="11.85546875" customWidth="1"/>
    <col min="9474" max="9474" width="8.28515625" customWidth="1"/>
    <col min="9475" max="9475" width="11.85546875" customWidth="1"/>
    <col min="9476" max="9476" width="9.28515625" customWidth="1"/>
    <col min="9477" max="9478" width="10.85546875" customWidth="1"/>
    <col min="9479" max="9479" width="10.42578125" customWidth="1"/>
    <col min="9480" max="9480" width="12.28515625" customWidth="1"/>
    <col min="9481" max="9481" width="11.85546875" customWidth="1"/>
    <col min="9482" max="9482" width="27.28515625" customWidth="1"/>
    <col min="9483" max="9483" width="10.85546875" bestFit="1" customWidth="1"/>
    <col min="9493" max="9493" width="11" bestFit="1" customWidth="1"/>
    <col min="9722" max="9722" width="4.5703125" customWidth="1"/>
    <col min="9723" max="9723" width="21.85546875" customWidth="1"/>
    <col min="9724" max="9724" width="11.85546875" customWidth="1"/>
    <col min="9725" max="9725" width="13" customWidth="1"/>
    <col min="9726" max="9726" width="10.85546875" customWidth="1"/>
    <col min="9727" max="9727" width="13" customWidth="1"/>
    <col min="9728" max="9728" width="10.85546875" customWidth="1"/>
    <col min="9729" max="9729" width="11.85546875" customWidth="1"/>
    <col min="9730" max="9730" width="8.28515625" customWidth="1"/>
    <col min="9731" max="9731" width="11.85546875" customWidth="1"/>
    <col min="9732" max="9732" width="9.28515625" customWidth="1"/>
    <col min="9733" max="9734" width="10.85546875" customWidth="1"/>
    <col min="9735" max="9735" width="10.42578125" customWidth="1"/>
    <col min="9736" max="9736" width="12.28515625" customWidth="1"/>
    <col min="9737" max="9737" width="11.85546875" customWidth="1"/>
    <col min="9738" max="9738" width="27.28515625" customWidth="1"/>
    <col min="9739" max="9739" width="10.85546875" bestFit="1" customWidth="1"/>
    <col min="9749" max="9749" width="11" bestFit="1" customWidth="1"/>
    <col min="9978" max="9978" width="4.5703125" customWidth="1"/>
    <col min="9979" max="9979" width="21.85546875" customWidth="1"/>
    <col min="9980" max="9980" width="11.85546875" customWidth="1"/>
    <col min="9981" max="9981" width="13" customWidth="1"/>
    <col min="9982" max="9982" width="10.85546875" customWidth="1"/>
    <col min="9983" max="9983" width="13" customWidth="1"/>
    <col min="9984" max="9984" width="10.85546875" customWidth="1"/>
    <col min="9985" max="9985" width="11.85546875" customWidth="1"/>
    <col min="9986" max="9986" width="8.28515625" customWidth="1"/>
    <col min="9987" max="9987" width="11.85546875" customWidth="1"/>
    <col min="9988" max="9988" width="9.28515625" customWidth="1"/>
    <col min="9989" max="9990" width="10.85546875" customWidth="1"/>
    <col min="9991" max="9991" width="10.42578125" customWidth="1"/>
    <col min="9992" max="9992" width="12.28515625" customWidth="1"/>
    <col min="9993" max="9993" width="11.85546875" customWidth="1"/>
    <col min="9994" max="9994" width="27.28515625" customWidth="1"/>
    <col min="9995" max="9995" width="10.85546875" bestFit="1" customWidth="1"/>
    <col min="10005" max="10005" width="11" bestFit="1" customWidth="1"/>
    <col min="10234" max="10234" width="4.5703125" customWidth="1"/>
    <col min="10235" max="10235" width="21.85546875" customWidth="1"/>
    <col min="10236" max="10236" width="11.85546875" customWidth="1"/>
    <col min="10237" max="10237" width="13" customWidth="1"/>
    <col min="10238" max="10238" width="10.85546875" customWidth="1"/>
    <col min="10239" max="10239" width="13" customWidth="1"/>
    <col min="10240" max="10240" width="10.85546875" customWidth="1"/>
    <col min="10241" max="10241" width="11.85546875" customWidth="1"/>
    <col min="10242" max="10242" width="8.28515625" customWidth="1"/>
    <col min="10243" max="10243" width="11.85546875" customWidth="1"/>
    <col min="10244" max="10244" width="9.28515625" customWidth="1"/>
    <col min="10245" max="10246" width="10.85546875" customWidth="1"/>
    <col min="10247" max="10247" width="10.42578125" customWidth="1"/>
    <col min="10248" max="10248" width="12.28515625" customWidth="1"/>
    <col min="10249" max="10249" width="11.85546875" customWidth="1"/>
    <col min="10250" max="10250" width="27.28515625" customWidth="1"/>
    <col min="10251" max="10251" width="10.85546875" bestFit="1" customWidth="1"/>
    <col min="10261" max="10261" width="11" bestFit="1" customWidth="1"/>
    <col min="10490" max="10490" width="4.5703125" customWidth="1"/>
    <col min="10491" max="10491" width="21.85546875" customWidth="1"/>
    <col min="10492" max="10492" width="11.85546875" customWidth="1"/>
    <col min="10493" max="10493" width="13" customWidth="1"/>
    <col min="10494" max="10494" width="10.85546875" customWidth="1"/>
    <col min="10495" max="10495" width="13" customWidth="1"/>
    <col min="10496" max="10496" width="10.85546875" customWidth="1"/>
    <col min="10497" max="10497" width="11.85546875" customWidth="1"/>
    <col min="10498" max="10498" width="8.28515625" customWidth="1"/>
    <col min="10499" max="10499" width="11.85546875" customWidth="1"/>
    <col min="10500" max="10500" width="9.28515625" customWidth="1"/>
    <col min="10501" max="10502" width="10.85546875" customWidth="1"/>
    <col min="10503" max="10503" width="10.42578125" customWidth="1"/>
    <col min="10504" max="10504" width="12.28515625" customWidth="1"/>
    <col min="10505" max="10505" width="11.85546875" customWidth="1"/>
    <col min="10506" max="10506" width="27.28515625" customWidth="1"/>
    <col min="10507" max="10507" width="10.85546875" bestFit="1" customWidth="1"/>
    <col min="10517" max="10517" width="11" bestFit="1" customWidth="1"/>
    <col min="10746" max="10746" width="4.5703125" customWidth="1"/>
    <col min="10747" max="10747" width="21.85546875" customWidth="1"/>
    <col min="10748" max="10748" width="11.85546875" customWidth="1"/>
    <col min="10749" max="10749" width="13" customWidth="1"/>
    <col min="10750" max="10750" width="10.85546875" customWidth="1"/>
    <col min="10751" max="10751" width="13" customWidth="1"/>
    <col min="10752" max="10752" width="10.85546875" customWidth="1"/>
    <col min="10753" max="10753" width="11.85546875" customWidth="1"/>
    <col min="10754" max="10754" width="8.28515625" customWidth="1"/>
    <col min="10755" max="10755" width="11.85546875" customWidth="1"/>
    <col min="10756" max="10756" width="9.28515625" customWidth="1"/>
    <col min="10757" max="10758" width="10.85546875" customWidth="1"/>
    <col min="10759" max="10759" width="10.42578125" customWidth="1"/>
    <col min="10760" max="10760" width="12.28515625" customWidth="1"/>
    <col min="10761" max="10761" width="11.85546875" customWidth="1"/>
    <col min="10762" max="10762" width="27.28515625" customWidth="1"/>
    <col min="10763" max="10763" width="10.85546875" bestFit="1" customWidth="1"/>
    <col min="10773" max="10773" width="11" bestFit="1" customWidth="1"/>
    <col min="11002" max="11002" width="4.5703125" customWidth="1"/>
    <col min="11003" max="11003" width="21.85546875" customWidth="1"/>
    <col min="11004" max="11004" width="11.85546875" customWidth="1"/>
    <col min="11005" max="11005" width="13" customWidth="1"/>
    <col min="11006" max="11006" width="10.85546875" customWidth="1"/>
    <col min="11007" max="11007" width="13" customWidth="1"/>
    <col min="11008" max="11008" width="10.85546875" customWidth="1"/>
    <col min="11009" max="11009" width="11.85546875" customWidth="1"/>
    <col min="11010" max="11010" width="8.28515625" customWidth="1"/>
    <col min="11011" max="11011" width="11.85546875" customWidth="1"/>
    <col min="11012" max="11012" width="9.28515625" customWidth="1"/>
    <col min="11013" max="11014" width="10.85546875" customWidth="1"/>
    <col min="11015" max="11015" width="10.42578125" customWidth="1"/>
    <col min="11016" max="11016" width="12.28515625" customWidth="1"/>
    <col min="11017" max="11017" width="11.85546875" customWidth="1"/>
    <col min="11018" max="11018" width="27.28515625" customWidth="1"/>
    <col min="11019" max="11019" width="10.85546875" bestFit="1" customWidth="1"/>
    <col min="11029" max="11029" width="11" bestFit="1" customWidth="1"/>
    <col min="11258" max="11258" width="4.5703125" customWidth="1"/>
    <col min="11259" max="11259" width="21.85546875" customWidth="1"/>
    <col min="11260" max="11260" width="11.85546875" customWidth="1"/>
    <col min="11261" max="11261" width="13" customWidth="1"/>
    <col min="11262" max="11262" width="10.85546875" customWidth="1"/>
    <col min="11263" max="11263" width="13" customWidth="1"/>
    <col min="11264" max="11264" width="10.85546875" customWidth="1"/>
    <col min="11265" max="11265" width="11.85546875" customWidth="1"/>
    <col min="11266" max="11266" width="8.28515625" customWidth="1"/>
    <col min="11267" max="11267" width="11.85546875" customWidth="1"/>
    <col min="11268" max="11268" width="9.28515625" customWidth="1"/>
    <col min="11269" max="11270" width="10.85546875" customWidth="1"/>
    <col min="11271" max="11271" width="10.42578125" customWidth="1"/>
    <col min="11272" max="11272" width="12.28515625" customWidth="1"/>
    <col min="11273" max="11273" width="11.85546875" customWidth="1"/>
    <col min="11274" max="11274" width="27.28515625" customWidth="1"/>
    <col min="11275" max="11275" width="10.85546875" bestFit="1" customWidth="1"/>
    <col min="11285" max="11285" width="11" bestFit="1" customWidth="1"/>
    <col min="11514" max="11514" width="4.5703125" customWidth="1"/>
    <col min="11515" max="11515" width="21.85546875" customWidth="1"/>
    <col min="11516" max="11516" width="11.85546875" customWidth="1"/>
    <col min="11517" max="11517" width="13" customWidth="1"/>
    <col min="11518" max="11518" width="10.85546875" customWidth="1"/>
    <col min="11519" max="11519" width="13" customWidth="1"/>
    <col min="11520" max="11520" width="10.85546875" customWidth="1"/>
    <col min="11521" max="11521" width="11.85546875" customWidth="1"/>
    <col min="11522" max="11522" width="8.28515625" customWidth="1"/>
    <col min="11523" max="11523" width="11.85546875" customWidth="1"/>
    <col min="11524" max="11524" width="9.28515625" customWidth="1"/>
    <col min="11525" max="11526" width="10.85546875" customWidth="1"/>
    <col min="11527" max="11527" width="10.42578125" customWidth="1"/>
    <col min="11528" max="11528" width="12.28515625" customWidth="1"/>
    <col min="11529" max="11529" width="11.85546875" customWidth="1"/>
    <col min="11530" max="11530" width="27.28515625" customWidth="1"/>
    <col min="11531" max="11531" width="10.85546875" bestFit="1" customWidth="1"/>
    <col min="11541" max="11541" width="11" bestFit="1" customWidth="1"/>
    <col min="11770" max="11770" width="4.5703125" customWidth="1"/>
    <col min="11771" max="11771" width="21.85546875" customWidth="1"/>
    <col min="11772" max="11772" width="11.85546875" customWidth="1"/>
    <col min="11773" max="11773" width="13" customWidth="1"/>
    <col min="11774" max="11774" width="10.85546875" customWidth="1"/>
    <col min="11775" max="11775" width="13" customWidth="1"/>
    <col min="11776" max="11776" width="10.85546875" customWidth="1"/>
    <col min="11777" max="11777" width="11.85546875" customWidth="1"/>
    <col min="11778" max="11778" width="8.28515625" customWidth="1"/>
    <col min="11779" max="11779" width="11.85546875" customWidth="1"/>
    <col min="11780" max="11780" width="9.28515625" customWidth="1"/>
    <col min="11781" max="11782" width="10.85546875" customWidth="1"/>
    <col min="11783" max="11783" width="10.42578125" customWidth="1"/>
    <col min="11784" max="11784" width="12.28515625" customWidth="1"/>
    <col min="11785" max="11785" width="11.85546875" customWidth="1"/>
    <col min="11786" max="11786" width="27.28515625" customWidth="1"/>
    <col min="11787" max="11787" width="10.85546875" bestFit="1" customWidth="1"/>
    <col min="11797" max="11797" width="11" bestFit="1" customWidth="1"/>
    <col min="12026" max="12026" width="4.5703125" customWidth="1"/>
    <col min="12027" max="12027" width="21.85546875" customWidth="1"/>
    <col min="12028" max="12028" width="11.85546875" customWidth="1"/>
    <col min="12029" max="12029" width="13" customWidth="1"/>
    <col min="12030" max="12030" width="10.85546875" customWidth="1"/>
    <col min="12031" max="12031" width="13" customWidth="1"/>
    <col min="12032" max="12032" width="10.85546875" customWidth="1"/>
    <col min="12033" max="12033" width="11.85546875" customWidth="1"/>
    <col min="12034" max="12034" width="8.28515625" customWidth="1"/>
    <col min="12035" max="12035" width="11.85546875" customWidth="1"/>
    <col min="12036" max="12036" width="9.28515625" customWidth="1"/>
    <col min="12037" max="12038" width="10.85546875" customWidth="1"/>
    <col min="12039" max="12039" width="10.42578125" customWidth="1"/>
    <col min="12040" max="12040" width="12.28515625" customWidth="1"/>
    <col min="12041" max="12041" width="11.85546875" customWidth="1"/>
    <col min="12042" max="12042" width="27.28515625" customWidth="1"/>
    <col min="12043" max="12043" width="10.85546875" bestFit="1" customWidth="1"/>
    <col min="12053" max="12053" width="11" bestFit="1" customWidth="1"/>
    <col min="12282" max="12282" width="4.5703125" customWidth="1"/>
    <col min="12283" max="12283" width="21.85546875" customWidth="1"/>
    <col min="12284" max="12284" width="11.85546875" customWidth="1"/>
    <col min="12285" max="12285" width="13" customWidth="1"/>
    <col min="12286" max="12286" width="10.85546875" customWidth="1"/>
    <col min="12287" max="12287" width="13" customWidth="1"/>
    <col min="12288" max="12288" width="10.85546875" customWidth="1"/>
    <col min="12289" max="12289" width="11.85546875" customWidth="1"/>
    <col min="12290" max="12290" width="8.28515625" customWidth="1"/>
    <col min="12291" max="12291" width="11.85546875" customWidth="1"/>
    <col min="12292" max="12292" width="9.28515625" customWidth="1"/>
    <col min="12293" max="12294" width="10.85546875" customWidth="1"/>
    <col min="12295" max="12295" width="10.42578125" customWidth="1"/>
    <col min="12296" max="12296" width="12.28515625" customWidth="1"/>
    <col min="12297" max="12297" width="11.85546875" customWidth="1"/>
    <col min="12298" max="12298" width="27.28515625" customWidth="1"/>
    <col min="12299" max="12299" width="10.85546875" bestFit="1" customWidth="1"/>
    <col min="12309" max="12309" width="11" bestFit="1" customWidth="1"/>
    <col min="12538" max="12538" width="4.5703125" customWidth="1"/>
    <col min="12539" max="12539" width="21.85546875" customWidth="1"/>
    <col min="12540" max="12540" width="11.85546875" customWidth="1"/>
    <col min="12541" max="12541" width="13" customWidth="1"/>
    <col min="12542" max="12542" width="10.85546875" customWidth="1"/>
    <col min="12543" max="12543" width="13" customWidth="1"/>
    <col min="12544" max="12544" width="10.85546875" customWidth="1"/>
    <col min="12545" max="12545" width="11.85546875" customWidth="1"/>
    <col min="12546" max="12546" width="8.28515625" customWidth="1"/>
    <col min="12547" max="12547" width="11.85546875" customWidth="1"/>
    <col min="12548" max="12548" width="9.28515625" customWidth="1"/>
    <col min="12549" max="12550" width="10.85546875" customWidth="1"/>
    <col min="12551" max="12551" width="10.42578125" customWidth="1"/>
    <col min="12552" max="12552" width="12.28515625" customWidth="1"/>
    <col min="12553" max="12553" width="11.85546875" customWidth="1"/>
    <col min="12554" max="12554" width="27.28515625" customWidth="1"/>
    <col min="12555" max="12555" width="10.85546875" bestFit="1" customWidth="1"/>
    <col min="12565" max="12565" width="11" bestFit="1" customWidth="1"/>
    <col min="12794" max="12794" width="4.5703125" customWidth="1"/>
    <col min="12795" max="12795" width="21.85546875" customWidth="1"/>
    <col min="12796" max="12796" width="11.85546875" customWidth="1"/>
    <col min="12797" max="12797" width="13" customWidth="1"/>
    <col min="12798" max="12798" width="10.85546875" customWidth="1"/>
    <col min="12799" max="12799" width="13" customWidth="1"/>
    <col min="12800" max="12800" width="10.85546875" customWidth="1"/>
    <col min="12801" max="12801" width="11.85546875" customWidth="1"/>
    <col min="12802" max="12802" width="8.28515625" customWidth="1"/>
    <col min="12803" max="12803" width="11.85546875" customWidth="1"/>
    <col min="12804" max="12804" width="9.28515625" customWidth="1"/>
    <col min="12805" max="12806" width="10.85546875" customWidth="1"/>
    <col min="12807" max="12807" width="10.42578125" customWidth="1"/>
    <col min="12808" max="12808" width="12.28515625" customWidth="1"/>
    <col min="12809" max="12809" width="11.85546875" customWidth="1"/>
    <col min="12810" max="12810" width="27.28515625" customWidth="1"/>
    <col min="12811" max="12811" width="10.85546875" bestFit="1" customWidth="1"/>
    <col min="12821" max="12821" width="11" bestFit="1" customWidth="1"/>
    <col min="13050" max="13050" width="4.5703125" customWidth="1"/>
    <col min="13051" max="13051" width="21.85546875" customWidth="1"/>
    <col min="13052" max="13052" width="11.85546875" customWidth="1"/>
    <col min="13053" max="13053" width="13" customWidth="1"/>
    <col min="13054" max="13054" width="10.85546875" customWidth="1"/>
    <col min="13055" max="13055" width="13" customWidth="1"/>
    <col min="13056" max="13056" width="10.85546875" customWidth="1"/>
    <col min="13057" max="13057" width="11.85546875" customWidth="1"/>
    <col min="13058" max="13058" width="8.28515625" customWidth="1"/>
    <col min="13059" max="13059" width="11.85546875" customWidth="1"/>
    <col min="13060" max="13060" width="9.28515625" customWidth="1"/>
    <col min="13061" max="13062" width="10.85546875" customWidth="1"/>
    <col min="13063" max="13063" width="10.42578125" customWidth="1"/>
    <col min="13064" max="13064" width="12.28515625" customWidth="1"/>
    <col min="13065" max="13065" width="11.85546875" customWidth="1"/>
    <col min="13066" max="13066" width="27.28515625" customWidth="1"/>
    <col min="13067" max="13067" width="10.85546875" bestFit="1" customWidth="1"/>
    <col min="13077" max="13077" width="11" bestFit="1" customWidth="1"/>
    <col min="13306" max="13306" width="4.5703125" customWidth="1"/>
    <col min="13307" max="13307" width="21.85546875" customWidth="1"/>
    <col min="13308" max="13308" width="11.85546875" customWidth="1"/>
    <col min="13309" max="13309" width="13" customWidth="1"/>
    <col min="13310" max="13310" width="10.85546875" customWidth="1"/>
    <col min="13311" max="13311" width="13" customWidth="1"/>
    <col min="13312" max="13312" width="10.85546875" customWidth="1"/>
    <col min="13313" max="13313" width="11.85546875" customWidth="1"/>
    <col min="13314" max="13314" width="8.28515625" customWidth="1"/>
    <col min="13315" max="13315" width="11.85546875" customWidth="1"/>
    <col min="13316" max="13316" width="9.28515625" customWidth="1"/>
    <col min="13317" max="13318" width="10.85546875" customWidth="1"/>
    <col min="13319" max="13319" width="10.42578125" customWidth="1"/>
    <col min="13320" max="13320" width="12.28515625" customWidth="1"/>
    <col min="13321" max="13321" width="11.85546875" customWidth="1"/>
    <col min="13322" max="13322" width="27.28515625" customWidth="1"/>
    <col min="13323" max="13323" width="10.85546875" bestFit="1" customWidth="1"/>
    <col min="13333" max="13333" width="11" bestFit="1" customWidth="1"/>
    <col min="13562" max="13562" width="4.5703125" customWidth="1"/>
    <col min="13563" max="13563" width="21.85546875" customWidth="1"/>
    <col min="13564" max="13564" width="11.85546875" customWidth="1"/>
    <col min="13565" max="13565" width="13" customWidth="1"/>
    <col min="13566" max="13566" width="10.85546875" customWidth="1"/>
    <col min="13567" max="13567" width="13" customWidth="1"/>
    <col min="13568" max="13568" width="10.85546875" customWidth="1"/>
    <col min="13569" max="13569" width="11.85546875" customWidth="1"/>
    <col min="13570" max="13570" width="8.28515625" customWidth="1"/>
    <col min="13571" max="13571" width="11.85546875" customWidth="1"/>
    <col min="13572" max="13572" width="9.28515625" customWidth="1"/>
    <col min="13573" max="13574" width="10.85546875" customWidth="1"/>
    <col min="13575" max="13575" width="10.42578125" customWidth="1"/>
    <col min="13576" max="13576" width="12.28515625" customWidth="1"/>
    <col min="13577" max="13577" width="11.85546875" customWidth="1"/>
    <col min="13578" max="13578" width="27.28515625" customWidth="1"/>
    <col min="13579" max="13579" width="10.85546875" bestFit="1" customWidth="1"/>
    <col min="13589" max="13589" width="11" bestFit="1" customWidth="1"/>
    <col min="13818" max="13818" width="4.5703125" customWidth="1"/>
    <col min="13819" max="13819" width="21.85546875" customWidth="1"/>
    <col min="13820" max="13820" width="11.85546875" customWidth="1"/>
    <col min="13821" max="13821" width="13" customWidth="1"/>
    <col min="13822" max="13822" width="10.85546875" customWidth="1"/>
    <col min="13823" max="13823" width="13" customWidth="1"/>
    <col min="13824" max="13824" width="10.85546875" customWidth="1"/>
    <col min="13825" max="13825" width="11.85546875" customWidth="1"/>
    <col min="13826" max="13826" width="8.28515625" customWidth="1"/>
    <col min="13827" max="13827" width="11.85546875" customWidth="1"/>
    <col min="13828" max="13828" width="9.28515625" customWidth="1"/>
    <col min="13829" max="13830" width="10.85546875" customWidth="1"/>
    <col min="13831" max="13831" width="10.42578125" customWidth="1"/>
    <col min="13832" max="13832" width="12.28515625" customWidth="1"/>
    <col min="13833" max="13833" width="11.85546875" customWidth="1"/>
    <col min="13834" max="13834" width="27.28515625" customWidth="1"/>
    <col min="13835" max="13835" width="10.85546875" bestFit="1" customWidth="1"/>
    <col min="13845" max="13845" width="11" bestFit="1" customWidth="1"/>
    <col min="14074" max="14074" width="4.5703125" customWidth="1"/>
    <col min="14075" max="14075" width="21.85546875" customWidth="1"/>
    <col min="14076" max="14076" width="11.85546875" customWidth="1"/>
    <col min="14077" max="14077" width="13" customWidth="1"/>
    <col min="14078" max="14078" width="10.85546875" customWidth="1"/>
    <col min="14079" max="14079" width="13" customWidth="1"/>
    <col min="14080" max="14080" width="10.85546875" customWidth="1"/>
    <col min="14081" max="14081" width="11.85546875" customWidth="1"/>
    <col min="14082" max="14082" width="8.28515625" customWidth="1"/>
    <col min="14083" max="14083" width="11.85546875" customWidth="1"/>
    <col min="14084" max="14084" width="9.28515625" customWidth="1"/>
    <col min="14085" max="14086" width="10.85546875" customWidth="1"/>
    <col min="14087" max="14087" width="10.42578125" customWidth="1"/>
    <col min="14088" max="14088" width="12.28515625" customWidth="1"/>
    <col min="14089" max="14089" width="11.85546875" customWidth="1"/>
    <col min="14090" max="14090" width="27.28515625" customWidth="1"/>
    <col min="14091" max="14091" width="10.85546875" bestFit="1" customWidth="1"/>
    <col min="14101" max="14101" width="11" bestFit="1" customWidth="1"/>
    <col min="14330" max="14330" width="4.5703125" customWidth="1"/>
    <col min="14331" max="14331" width="21.85546875" customWidth="1"/>
    <col min="14332" max="14332" width="11.85546875" customWidth="1"/>
    <col min="14333" max="14333" width="13" customWidth="1"/>
    <col min="14334" max="14334" width="10.85546875" customWidth="1"/>
    <col min="14335" max="14335" width="13" customWidth="1"/>
    <col min="14336" max="14336" width="10.85546875" customWidth="1"/>
    <col min="14337" max="14337" width="11.85546875" customWidth="1"/>
    <col min="14338" max="14338" width="8.28515625" customWidth="1"/>
    <col min="14339" max="14339" width="11.85546875" customWidth="1"/>
    <col min="14340" max="14340" width="9.28515625" customWidth="1"/>
    <col min="14341" max="14342" width="10.85546875" customWidth="1"/>
    <col min="14343" max="14343" width="10.42578125" customWidth="1"/>
    <col min="14344" max="14344" width="12.28515625" customWidth="1"/>
    <col min="14345" max="14345" width="11.85546875" customWidth="1"/>
    <col min="14346" max="14346" width="27.28515625" customWidth="1"/>
    <col min="14347" max="14347" width="10.85546875" bestFit="1" customWidth="1"/>
    <col min="14357" max="14357" width="11" bestFit="1" customWidth="1"/>
    <col min="14586" max="14586" width="4.5703125" customWidth="1"/>
    <col min="14587" max="14587" width="21.85546875" customWidth="1"/>
    <col min="14588" max="14588" width="11.85546875" customWidth="1"/>
    <col min="14589" max="14589" width="13" customWidth="1"/>
    <col min="14590" max="14590" width="10.85546875" customWidth="1"/>
    <col min="14591" max="14591" width="13" customWidth="1"/>
    <col min="14592" max="14592" width="10.85546875" customWidth="1"/>
    <col min="14593" max="14593" width="11.85546875" customWidth="1"/>
    <col min="14594" max="14594" width="8.28515625" customWidth="1"/>
    <col min="14595" max="14595" width="11.85546875" customWidth="1"/>
    <col min="14596" max="14596" width="9.28515625" customWidth="1"/>
    <col min="14597" max="14598" width="10.85546875" customWidth="1"/>
    <col min="14599" max="14599" width="10.42578125" customWidth="1"/>
    <col min="14600" max="14600" width="12.28515625" customWidth="1"/>
    <col min="14601" max="14601" width="11.85546875" customWidth="1"/>
    <col min="14602" max="14602" width="27.28515625" customWidth="1"/>
    <col min="14603" max="14603" width="10.85546875" bestFit="1" customWidth="1"/>
    <col min="14613" max="14613" width="11" bestFit="1" customWidth="1"/>
    <col min="14842" max="14842" width="4.5703125" customWidth="1"/>
    <col min="14843" max="14843" width="21.85546875" customWidth="1"/>
    <col min="14844" max="14844" width="11.85546875" customWidth="1"/>
    <col min="14845" max="14845" width="13" customWidth="1"/>
    <col min="14846" max="14846" width="10.85546875" customWidth="1"/>
    <col min="14847" max="14847" width="13" customWidth="1"/>
    <col min="14848" max="14848" width="10.85546875" customWidth="1"/>
    <col min="14849" max="14849" width="11.85546875" customWidth="1"/>
    <col min="14850" max="14850" width="8.28515625" customWidth="1"/>
    <col min="14851" max="14851" width="11.85546875" customWidth="1"/>
    <col min="14852" max="14852" width="9.28515625" customWidth="1"/>
    <col min="14853" max="14854" width="10.85546875" customWidth="1"/>
    <col min="14855" max="14855" width="10.42578125" customWidth="1"/>
    <col min="14856" max="14856" width="12.28515625" customWidth="1"/>
    <col min="14857" max="14857" width="11.85546875" customWidth="1"/>
    <col min="14858" max="14858" width="27.28515625" customWidth="1"/>
    <col min="14859" max="14859" width="10.85546875" bestFit="1" customWidth="1"/>
    <col min="14869" max="14869" width="11" bestFit="1" customWidth="1"/>
    <col min="15098" max="15098" width="4.5703125" customWidth="1"/>
    <col min="15099" max="15099" width="21.85546875" customWidth="1"/>
    <col min="15100" max="15100" width="11.85546875" customWidth="1"/>
    <col min="15101" max="15101" width="13" customWidth="1"/>
    <col min="15102" max="15102" width="10.85546875" customWidth="1"/>
    <col min="15103" max="15103" width="13" customWidth="1"/>
    <col min="15104" max="15104" width="10.85546875" customWidth="1"/>
    <col min="15105" max="15105" width="11.85546875" customWidth="1"/>
    <col min="15106" max="15106" width="8.28515625" customWidth="1"/>
    <col min="15107" max="15107" width="11.85546875" customWidth="1"/>
    <col min="15108" max="15108" width="9.28515625" customWidth="1"/>
    <col min="15109" max="15110" width="10.85546875" customWidth="1"/>
    <col min="15111" max="15111" width="10.42578125" customWidth="1"/>
    <col min="15112" max="15112" width="12.28515625" customWidth="1"/>
    <col min="15113" max="15113" width="11.85546875" customWidth="1"/>
    <col min="15114" max="15114" width="27.28515625" customWidth="1"/>
    <col min="15115" max="15115" width="10.85546875" bestFit="1" customWidth="1"/>
    <col min="15125" max="15125" width="11" bestFit="1" customWidth="1"/>
    <col min="15354" max="15354" width="4.5703125" customWidth="1"/>
    <col min="15355" max="15355" width="21.85546875" customWidth="1"/>
    <col min="15356" max="15356" width="11.85546875" customWidth="1"/>
    <col min="15357" max="15357" width="13" customWidth="1"/>
    <col min="15358" max="15358" width="10.85546875" customWidth="1"/>
    <col min="15359" max="15359" width="13" customWidth="1"/>
    <col min="15360" max="15360" width="10.85546875" customWidth="1"/>
    <col min="15361" max="15361" width="11.85546875" customWidth="1"/>
    <col min="15362" max="15362" width="8.28515625" customWidth="1"/>
    <col min="15363" max="15363" width="11.85546875" customWidth="1"/>
    <col min="15364" max="15364" width="9.28515625" customWidth="1"/>
    <col min="15365" max="15366" width="10.85546875" customWidth="1"/>
    <col min="15367" max="15367" width="10.42578125" customWidth="1"/>
    <col min="15368" max="15368" width="12.28515625" customWidth="1"/>
    <col min="15369" max="15369" width="11.85546875" customWidth="1"/>
    <col min="15370" max="15370" width="27.28515625" customWidth="1"/>
    <col min="15371" max="15371" width="10.85546875" bestFit="1" customWidth="1"/>
    <col min="15381" max="15381" width="11" bestFit="1" customWidth="1"/>
    <col min="15610" max="15610" width="4.5703125" customWidth="1"/>
    <col min="15611" max="15611" width="21.85546875" customWidth="1"/>
    <col min="15612" max="15612" width="11.85546875" customWidth="1"/>
    <col min="15613" max="15613" width="13" customWidth="1"/>
    <col min="15614" max="15614" width="10.85546875" customWidth="1"/>
    <col min="15615" max="15615" width="13" customWidth="1"/>
    <col min="15616" max="15616" width="10.85546875" customWidth="1"/>
    <col min="15617" max="15617" width="11.85546875" customWidth="1"/>
    <col min="15618" max="15618" width="8.28515625" customWidth="1"/>
    <col min="15619" max="15619" width="11.85546875" customWidth="1"/>
    <col min="15620" max="15620" width="9.28515625" customWidth="1"/>
    <col min="15621" max="15622" width="10.85546875" customWidth="1"/>
    <col min="15623" max="15623" width="10.42578125" customWidth="1"/>
    <col min="15624" max="15624" width="12.28515625" customWidth="1"/>
    <col min="15625" max="15625" width="11.85546875" customWidth="1"/>
    <col min="15626" max="15626" width="27.28515625" customWidth="1"/>
    <col min="15627" max="15627" width="10.85546875" bestFit="1" customWidth="1"/>
    <col min="15637" max="15637" width="11" bestFit="1" customWidth="1"/>
    <col min="15866" max="15866" width="4.5703125" customWidth="1"/>
    <col min="15867" max="15867" width="21.85546875" customWidth="1"/>
    <col min="15868" max="15868" width="11.85546875" customWidth="1"/>
    <col min="15869" max="15869" width="13" customWidth="1"/>
    <col min="15870" max="15870" width="10.85546875" customWidth="1"/>
    <col min="15871" max="15871" width="13" customWidth="1"/>
    <col min="15872" max="15872" width="10.85546875" customWidth="1"/>
    <col min="15873" max="15873" width="11.85546875" customWidth="1"/>
    <col min="15874" max="15874" width="8.28515625" customWidth="1"/>
    <col min="15875" max="15875" width="11.85546875" customWidth="1"/>
    <col min="15876" max="15876" width="9.28515625" customWidth="1"/>
    <col min="15877" max="15878" width="10.85546875" customWidth="1"/>
    <col min="15879" max="15879" width="10.42578125" customWidth="1"/>
    <col min="15880" max="15880" width="12.28515625" customWidth="1"/>
    <col min="15881" max="15881" width="11.85546875" customWidth="1"/>
    <col min="15882" max="15882" width="27.28515625" customWidth="1"/>
    <col min="15883" max="15883" width="10.85546875" bestFit="1" customWidth="1"/>
    <col min="15893" max="15893" width="11" bestFit="1" customWidth="1"/>
    <col min="16122" max="16122" width="4.5703125" customWidth="1"/>
    <col min="16123" max="16123" width="21.85546875" customWidth="1"/>
    <col min="16124" max="16124" width="11.85546875" customWidth="1"/>
    <col min="16125" max="16125" width="13" customWidth="1"/>
    <col min="16126" max="16126" width="10.85546875" customWidth="1"/>
    <col min="16127" max="16127" width="13" customWidth="1"/>
    <col min="16128" max="16128" width="10.85546875" customWidth="1"/>
    <col min="16129" max="16129" width="11.85546875" customWidth="1"/>
    <col min="16130" max="16130" width="8.28515625" customWidth="1"/>
    <col min="16131" max="16131" width="11.85546875" customWidth="1"/>
    <col min="16132" max="16132" width="9.28515625" customWidth="1"/>
    <col min="16133" max="16134" width="10.85546875" customWidth="1"/>
    <col min="16135" max="16135" width="10.42578125" customWidth="1"/>
    <col min="16136" max="16136" width="12.28515625" customWidth="1"/>
    <col min="16137" max="16137" width="11.85546875" customWidth="1"/>
    <col min="16138" max="16138" width="27.28515625" customWidth="1"/>
    <col min="16139" max="16139" width="10.85546875" bestFit="1" customWidth="1"/>
    <col min="16149" max="16149" width="11" bestFit="1" customWidth="1"/>
  </cols>
  <sheetData>
    <row r="1" spans="1:20" s="32" customFormat="1" ht="12.75">
      <c r="E1" s="380" t="s">
        <v>478</v>
      </c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</row>
    <row r="2" spans="1:20" s="32" customFormat="1" ht="12.75">
      <c r="E2" s="76"/>
      <c r="F2" s="76"/>
      <c r="G2" s="76"/>
      <c r="H2" s="76"/>
      <c r="I2" s="76"/>
      <c r="J2" s="76"/>
      <c r="K2" s="76"/>
      <c r="L2" s="380" t="s">
        <v>395</v>
      </c>
      <c r="M2" s="380"/>
      <c r="N2" s="380"/>
      <c r="O2" s="380"/>
      <c r="P2" s="380"/>
    </row>
    <row r="3" spans="1:20" s="32" customFormat="1" ht="12.75">
      <c r="E3" s="76"/>
      <c r="F3" s="76"/>
      <c r="G3" s="76"/>
      <c r="H3" s="76"/>
      <c r="I3" s="76"/>
      <c r="J3" s="76"/>
      <c r="K3" s="76"/>
      <c r="L3" s="380" t="s">
        <v>545</v>
      </c>
      <c r="M3" s="380"/>
      <c r="N3" s="380"/>
      <c r="O3" s="380"/>
      <c r="P3" s="380"/>
    </row>
    <row r="4" spans="1:20" s="32" customFormat="1" ht="12.75">
      <c r="F4" s="380" t="s">
        <v>479</v>
      </c>
      <c r="G4" s="380"/>
      <c r="H4" s="380"/>
      <c r="I4" s="380"/>
      <c r="J4" s="380"/>
      <c r="K4" s="380"/>
      <c r="L4" s="380"/>
      <c r="M4" s="380"/>
      <c r="N4" s="380"/>
      <c r="O4" s="380"/>
      <c r="P4" s="380"/>
    </row>
    <row r="5" spans="1:20" s="32" customFormat="1" ht="12.75">
      <c r="F5" s="344" t="s">
        <v>542</v>
      </c>
      <c r="G5" s="344"/>
      <c r="H5" s="344"/>
      <c r="I5" s="344"/>
      <c r="J5" s="344"/>
      <c r="K5" s="344"/>
      <c r="L5" s="344"/>
      <c r="M5" s="344"/>
      <c r="N5" s="344"/>
      <c r="O5" s="344"/>
      <c r="P5" s="344"/>
    </row>
    <row r="6" spans="1:20" s="32" customFormat="1" ht="12.75">
      <c r="A6" s="414" t="s">
        <v>480</v>
      </c>
      <c r="B6" s="414"/>
      <c r="C6" s="414"/>
      <c r="D6" s="414"/>
      <c r="E6" s="414"/>
      <c r="F6" s="414"/>
      <c r="G6" s="414"/>
      <c r="H6" s="414"/>
      <c r="I6" s="414"/>
      <c r="J6" s="414"/>
      <c r="K6" s="414"/>
      <c r="L6" s="414"/>
      <c r="M6" s="414"/>
      <c r="N6" s="414"/>
      <c r="O6" s="414"/>
      <c r="P6" s="414"/>
    </row>
    <row r="7" spans="1:20" s="32" customFormat="1" ht="12.75">
      <c r="A7" s="414" t="s">
        <v>481</v>
      </c>
      <c r="B7" s="414"/>
      <c r="C7" s="414"/>
      <c r="D7" s="414"/>
      <c r="E7" s="414"/>
      <c r="F7" s="414"/>
      <c r="G7" s="414"/>
      <c r="H7" s="414"/>
      <c r="I7" s="414"/>
      <c r="J7" s="414"/>
      <c r="K7" s="414"/>
      <c r="L7" s="414"/>
      <c r="M7" s="414"/>
      <c r="N7" s="414"/>
      <c r="O7" s="414"/>
      <c r="P7" s="414"/>
    </row>
    <row r="8" spans="1:20" s="32" customFormat="1" ht="12.75">
      <c r="A8" s="414" t="s">
        <v>482</v>
      </c>
      <c r="B8" s="414"/>
      <c r="C8" s="414"/>
      <c r="D8" s="414"/>
      <c r="E8" s="414"/>
      <c r="F8" s="414"/>
      <c r="G8" s="414"/>
      <c r="H8" s="414"/>
      <c r="I8" s="414"/>
      <c r="J8" s="414"/>
      <c r="K8" s="414"/>
      <c r="L8" s="414"/>
      <c r="M8" s="414"/>
      <c r="N8" s="414"/>
      <c r="O8" s="414"/>
      <c r="P8" s="414"/>
    </row>
    <row r="9" spans="1:20" s="32" customFormat="1" ht="12.75"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</row>
    <row r="10" spans="1:20" s="32" customFormat="1" ht="17.25" customHeight="1">
      <c r="A10" s="420" t="s">
        <v>224</v>
      </c>
      <c r="B10" s="421" t="s">
        <v>483</v>
      </c>
      <c r="C10" s="339" t="s">
        <v>63</v>
      </c>
      <c r="D10" s="341">
        <v>111</v>
      </c>
      <c r="E10" s="341"/>
      <c r="F10" s="410" t="s">
        <v>484</v>
      </c>
      <c r="G10" s="312">
        <v>112</v>
      </c>
      <c r="H10" s="302">
        <v>119</v>
      </c>
      <c r="I10" s="78">
        <v>244</v>
      </c>
      <c r="J10" s="78">
        <v>244</v>
      </c>
      <c r="K10" s="78">
        <v>244</v>
      </c>
      <c r="L10" s="78">
        <v>244</v>
      </c>
      <c r="M10" s="424">
        <v>244</v>
      </c>
      <c r="N10" s="425"/>
      <c r="O10" s="426" t="s">
        <v>64</v>
      </c>
      <c r="P10" s="426" t="s">
        <v>65</v>
      </c>
    </row>
    <row r="11" spans="1:20" s="32" customFormat="1" ht="18" customHeight="1">
      <c r="A11" s="420"/>
      <c r="B11" s="421"/>
      <c r="C11" s="422"/>
      <c r="D11" s="405" t="s">
        <v>485</v>
      </c>
      <c r="E11" s="407"/>
      <c r="F11" s="423"/>
      <c r="G11" s="410" t="s">
        <v>486</v>
      </c>
      <c r="H11" s="412" t="s">
        <v>487</v>
      </c>
      <c r="I11" s="412" t="s">
        <v>488</v>
      </c>
      <c r="J11" s="416" t="s">
        <v>489</v>
      </c>
      <c r="K11" s="418" t="s">
        <v>490</v>
      </c>
      <c r="L11" s="412" t="s">
        <v>491</v>
      </c>
      <c r="M11" s="412" t="s">
        <v>492</v>
      </c>
      <c r="N11" s="412" t="s">
        <v>493</v>
      </c>
      <c r="O11" s="427"/>
      <c r="P11" s="427"/>
      <c r="Q11" s="80"/>
      <c r="R11" s="80"/>
      <c r="S11" s="80"/>
      <c r="T11" s="80"/>
    </row>
    <row r="12" spans="1:20" s="32" customFormat="1" ht="176.25" customHeight="1" thickBot="1">
      <c r="A12" s="420"/>
      <c r="B12" s="421"/>
      <c r="C12" s="422"/>
      <c r="D12" s="313" t="s">
        <v>494</v>
      </c>
      <c r="E12" s="313" t="s">
        <v>495</v>
      </c>
      <c r="F12" s="411"/>
      <c r="G12" s="411"/>
      <c r="H12" s="413"/>
      <c r="I12" s="415"/>
      <c r="J12" s="417"/>
      <c r="K12" s="419"/>
      <c r="L12" s="415"/>
      <c r="M12" s="415"/>
      <c r="N12" s="415"/>
      <c r="O12" s="428"/>
      <c r="P12" s="428"/>
      <c r="Q12" s="80"/>
      <c r="R12" s="80"/>
      <c r="S12" s="80"/>
      <c r="T12" s="80"/>
    </row>
    <row r="13" spans="1:20" s="32" customFormat="1" ht="13.5" thickTop="1">
      <c r="A13" s="62">
        <v>1</v>
      </c>
      <c r="B13" s="81" t="str">
        <f>'[1]учительство  '!B5</f>
        <v>Алак СОШ МКУ лицей</v>
      </c>
      <c r="C13" s="82">
        <v>21098010.348665275</v>
      </c>
      <c r="D13" s="82">
        <v>12697687.902564729</v>
      </c>
      <c r="E13" s="82">
        <v>3084086.3130000001</v>
      </c>
      <c r="F13" s="82">
        <v>15781774.215564728</v>
      </c>
      <c r="G13" s="82"/>
      <c r="H13" s="82">
        <v>4766095.8131005485</v>
      </c>
      <c r="I13" s="83"/>
      <c r="J13" s="83"/>
      <c r="K13" s="62"/>
      <c r="L13" s="83">
        <v>296140.32</v>
      </c>
      <c r="M13" s="82">
        <v>149860</v>
      </c>
      <c r="N13" s="82">
        <v>104140</v>
      </c>
      <c r="O13" s="82">
        <v>21098010.348665275</v>
      </c>
      <c r="P13" s="82">
        <v>21098010.348665275</v>
      </c>
      <c r="Q13" s="80"/>
      <c r="R13" s="80"/>
      <c r="S13" s="80"/>
      <c r="T13" s="80"/>
    </row>
    <row r="14" spans="1:20" s="32" customFormat="1" ht="12.75">
      <c r="A14" s="84">
        <v>2</v>
      </c>
      <c r="B14" s="81" t="str">
        <f>'[1]учительство  '!B6</f>
        <v>Анди СОШ №1 МКУ</v>
      </c>
      <c r="C14" s="82">
        <v>22642880.505459193</v>
      </c>
      <c r="D14" s="82">
        <v>14124576.405633789</v>
      </c>
      <c r="E14" s="82">
        <v>2780827.3620000002</v>
      </c>
      <c r="F14" s="82">
        <v>16905403.767633788</v>
      </c>
      <c r="G14" s="82"/>
      <c r="H14" s="82">
        <v>5105431.9378254041</v>
      </c>
      <c r="I14" s="83"/>
      <c r="J14" s="83"/>
      <c r="K14" s="62"/>
      <c r="L14" s="83">
        <v>329044.80000000005</v>
      </c>
      <c r="M14" s="82">
        <v>178770</v>
      </c>
      <c r="N14" s="82">
        <v>124230</v>
      </c>
      <c r="O14" s="82">
        <v>22642880.505459193</v>
      </c>
      <c r="P14" s="82">
        <v>22642880.505459193</v>
      </c>
      <c r="Q14" s="80"/>
      <c r="R14" s="80"/>
      <c r="S14" s="80"/>
      <c r="T14" s="80"/>
    </row>
    <row r="15" spans="1:20" s="32" customFormat="1" ht="12.75">
      <c r="A15" s="62">
        <v>3</v>
      </c>
      <c r="B15" s="81" t="str">
        <f>'[1]учительство  '!B7</f>
        <v>Анди СОШ №2 МКУ</v>
      </c>
      <c r="C15" s="82">
        <v>21224792.052979041</v>
      </c>
      <c r="D15" s="82">
        <v>12797477.504576836</v>
      </c>
      <c r="E15" s="82">
        <v>3032589.5100000002</v>
      </c>
      <c r="F15" s="82">
        <v>15830067.014576836</v>
      </c>
      <c r="G15" s="82"/>
      <c r="H15" s="82">
        <v>4780680.2384022046</v>
      </c>
      <c r="I15" s="83"/>
      <c r="J15" s="83"/>
      <c r="K15" s="62"/>
      <c r="L15" s="83">
        <v>329044.80000000005</v>
      </c>
      <c r="M15" s="82">
        <v>168150</v>
      </c>
      <c r="N15" s="82">
        <v>116850</v>
      </c>
      <c r="O15" s="82">
        <v>21224792.052979041</v>
      </c>
      <c r="P15" s="82">
        <v>21224792.052979041</v>
      </c>
      <c r="Q15" s="80"/>
      <c r="R15" s="80"/>
      <c r="S15" s="80"/>
      <c r="T15" s="80"/>
    </row>
    <row r="16" spans="1:20" s="32" customFormat="1" ht="12.75">
      <c r="A16" s="84">
        <v>4</v>
      </c>
      <c r="B16" s="81" t="str">
        <f>'[1]учительство  '!B8</f>
        <v>Ансалта СОШ МКУ</v>
      </c>
      <c r="C16" s="82">
        <v>23969255.380371816</v>
      </c>
      <c r="D16" s="85">
        <v>14554245.777001398</v>
      </c>
      <c r="E16" s="82">
        <v>3284351.6579999998</v>
      </c>
      <c r="F16" s="82">
        <v>17838597.435001396</v>
      </c>
      <c r="G16" s="82"/>
      <c r="H16" s="82">
        <v>5387256.4253704222</v>
      </c>
      <c r="I16" s="83"/>
      <c r="J16" s="83"/>
      <c r="K16" s="62"/>
      <c r="L16" s="83">
        <v>378401.52</v>
      </c>
      <c r="M16" s="82">
        <v>215350</v>
      </c>
      <c r="N16" s="82">
        <v>149650</v>
      </c>
      <c r="O16" s="82">
        <v>23969255.380371816</v>
      </c>
      <c r="P16" s="82">
        <v>23969255.380371816</v>
      </c>
      <c r="Q16" s="80"/>
      <c r="R16" s="80"/>
      <c r="S16" s="80"/>
      <c r="T16" s="80"/>
    </row>
    <row r="17" spans="1:20" s="32" customFormat="1" ht="12.75">
      <c r="A17" s="62">
        <v>5</v>
      </c>
      <c r="B17" s="81" t="str">
        <f>'[1]учительство  '!B9</f>
        <v>Ашали ООШ МКУ</v>
      </c>
      <c r="C17" s="82">
        <v>8963722.8156391084</v>
      </c>
      <c r="D17" s="82">
        <v>5147840.4803802669</v>
      </c>
      <c r="E17" s="82">
        <v>1579235.2920000004</v>
      </c>
      <c r="F17" s="82">
        <v>6727075.7723802673</v>
      </c>
      <c r="G17" s="82"/>
      <c r="H17" s="82">
        <v>2031576.8832588405</v>
      </c>
      <c r="I17" s="83"/>
      <c r="J17" s="83"/>
      <c r="K17" s="62"/>
      <c r="L17" s="83">
        <v>148070.16</v>
      </c>
      <c r="M17" s="82">
        <v>33630</v>
      </c>
      <c r="N17" s="82">
        <v>23370</v>
      </c>
      <c r="O17" s="82">
        <v>8963722.8156391084</v>
      </c>
      <c r="P17" s="82">
        <v>8963722.8156391084</v>
      </c>
      <c r="Q17" s="80"/>
      <c r="R17" s="80"/>
      <c r="S17" s="80"/>
      <c r="T17" s="80"/>
    </row>
    <row r="18" spans="1:20" s="32" customFormat="1" ht="12.75">
      <c r="A18" s="84">
        <v>6</v>
      </c>
      <c r="B18" s="81" t="str">
        <f>'[1]учительство  '!B10</f>
        <v>БСШ №1 МКУ</v>
      </c>
      <c r="C18" s="82">
        <v>30070959.939908706</v>
      </c>
      <c r="D18" s="82">
        <v>18897207.931014366</v>
      </c>
      <c r="E18" s="82">
        <v>3387345.264</v>
      </c>
      <c r="F18" s="82">
        <v>22284553.195014365</v>
      </c>
      <c r="G18" s="82"/>
      <c r="H18" s="82">
        <v>6729935.0648943391</v>
      </c>
      <c r="I18" s="83"/>
      <c r="J18" s="83"/>
      <c r="K18" s="62"/>
      <c r="L18" s="83">
        <v>526471.67999999993</v>
      </c>
      <c r="M18" s="82">
        <v>312700</v>
      </c>
      <c r="N18" s="82">
        <v>217300</v>
      </c>
      <c r="O18" s="82">
        <v>30070959.939908706</v>
      </c>
      <c r="P18" s="82">
        <v>30070959.939908706</v>
      </c>
      <c r="Q18" s="80"/>
      <c r="R18" s="80"/>
      <c r="S18" s="80"/>
      <c r="T18" s="80"/>
    </row>
    <row r="19" spans="1:20" s="32" customFormat="1" ht="12.75">
      <c r="A19" s="62">
        <v>7</v>
      </c>
      <c r="B19" s="81" t="str">
        <f>'[1]учительство  '!B11</f>
        <v>БСШ №2 МКУ</v>
      </c>
      <c r="C19" s="82">
        <v>26105758.051382281</v>
      </c>
      <c r="D19" s="82">
        <v>16687789.547679167</v>
      </c>
      <c r="E19" s="82">
        <v>2609171.3520000004</v>
      </c>
      <c r="F19" s="82">
        <v>19296960.899679169</v>
      </c>
      <c r="G19" s="82"/>
      <c r="H19" s="82">
        <v>5827682.1917031091</v>
      </c>
      <c r="I19" s="83"/>
      <c r="J19" s="83"/>
      <c r="K19" s="62"/>
      <c r="L19" s="83">
        <v>477114.96</v>
      </c>
      <c r="M19" s="82">
        <v>297360</v>
      </c>
      <c r="N19" s="82">
        <v>206640</v>
      </c>
      <c r="O19" s="82">
        <v>26105758.051382281</v>
      </c>
      <c r="P19" s="82">
        <v>26105758.051382281</v>
      </c>
      <c r="Q19" s="80"/>
      <c r="R19" s="80"/>
      <c r="S19" s="80"/>
      <c r="T19" s="80"/>
    </row>
    <row r="20" spans="1:20" s="32" customFormat="1" ht="12.75">
      <c r="A20" s="84">
        <v>8</v>
      </c>
      <c r="B20" s="81" t="str">
        <f>'[1]учительство  '!B12</f>
        <v>БСШ №3 МКУ</v>
      </c>
      <c r="C20" s="82">
        <v>12044975.478942836</v>
      </c>
      <c r="D20" s="82">
        <v>6996845.8451450337</v>
      </c>
      <c r="E20" s="82">
        <v>1979765.9820000003</v>
      </c>
      <c r="F20" s="82">
        <v>8976611.8271450344</v>
      </c>
      <c r="G20" s="82"/>
      <c r="H20" s="82">
        <v>2710936.7717978</v>
      </c>
      <c r="I20" s="83"/>
      <c r="J20" s="83"/>
      <c r="K20" s="62"/>
      <c r="L20" s="83">
        <v>197426.87999999998</v>
      </c>
      <c r="M20" s="82">
        <v>94400</v>
      </c>
      <c r="N20" s="82">
        <v>65600</v>
      </c>
      <c r="O20" s="82">
        <v>12044975.478942836</v>
      </c>
      <c r="P20" s="82">
        <v>12044975.478942836</v>
      </c>
      <c r="Q20" s="80"/>
      <c r="R20" s="80"/>
      <c r="S20" s="80"/>
      <c r="T20" s="80"/>
    </row>
    <row r="21" spans="1:20" s="32" customFormat="1" ht="12.75">
      <c r="A21" s="62">
        <v>9</v>
      </c>
      <c r="B21" s="81" t="str">
        <f>'[1]учительство  '!B13</f>
        <v>Гагатли СОШ МКУ</v>
      </c>
      <c r="C21" s="82">
        <v>19660770.697835725</v>
      </c>
      <c r="D21" s="82">
        <v>12527705.969732506</v>
      </c>
      <c r="E21" s="82">
        <v>2094203.3220000002</v>
      </c>
      <c r="F21" s="82">
        <v>14621909.291732507</v>
      </c>
      <c r="G21" s="82"/>
      <c r="H21" s="82">
        <v>4415816.6061032172</v>
      </c>
      <c r="I21" s="83"/>
      <c r="J21" s="83"/>
      <c r="K21" s="62"/>
      <c r="L21" s="83">
        <v>329044.80000000005</v>
      </c>
      <c r="M21" s="82">
        <v>173460</v>
      </c>
      <c r="N21" s="82">
        <v>120540</v>
      </c>
      <c r="O21" s="82">
        <v>19660770.697835725</v>
      </c>
      <c r="P21" s="82">
        <v>19660770.697835725</v>
      </c>
      <c r="Q21" s="80"/>
      <c r="R21" s="80"/>
      <c r="S21" s="80"/>
      <c r="T21" s="80"/>
    </row>
    <row r="22" spans="1:20" s="32" customFormat="1" ht="12.75">
      <c r="A22" s="84">
        <v>10</v>
      </c>
      <c r="B22" s="81" t="str">
        <f>'[1]учительство  '!B14</f>
        <v>Годобери СОШ МКУ</v>
      </c>
      <c r="C22" s="82">
        <v>24904078.246850245</v>
      </c>
      <c r="D22" s="82">
        <v>14876692.687989436</v>
      </c>
      <c r="E22" s="82">
        <v>3616219.9440000001</v>
      </c>
      <c r="F22" s="82">
        <v>18492912.631989434</v>
      </c>
      <c r="G22" s="82"/>
      <c r="H22" s="82">
        <v>5584859.6148608094</v>
      </c>
      <c r="I22" s="83"/>
      <c r="J22" s="83"/>
      <c r="K22" s="62"/>
      <c r="L22" s="83">
        <v>411306</v>
      </c>
      <c r="M22" s="82">
        <v>244850</v>
      </c>
      <c r="N22" s="82">
        <v>170150</v>
      </c>
      <c r="O22" s="82">
        <v>24904078.246850245</v>
      </c>
      <c r="P22" s="82">
        <v>24904078.246850245</v>
      </c>
      <c r="Q22" s="80"/>
      <c r="R22" s="80"/>
      <c r="S22" s="80"/>
      <c r="T22" s="80"/>
    </row>
    <row r="23" spans="1:20" s="32" customFormat="1" ht="12.75">
      <c r="A23" s="62">
        <v>11</v>
      </c>
      <c r="B23" s="81" t="str">
        <f>'[1]учительство  '!B15</f>
        <v>Зило СОШ МКУ</v>
      </c>
      <c r="C23" s="82">
        <v>12269195.826750869</v>
      </c>
      <c r="D23" s="82">
        <v>7127164.7169791609</v>
      </c>
      <c r="E23" s="82">
        <v>2094203.3220000002</v>
      </c>
      <c r="F23" s="82">
        <v>9221368.0389791615</v>
      </c>
      <c r="G23" s="82"/>
      <c r="H23" s="82">
        <v>2784853.1477717063</v>
      </c>
      <c r="I23" s="83"/>
      <c r="J23" s="83"/>
      <c r="K23" s="62"/>
      <c r="L23" s="83">
        <v>180974.63999999998</v>
      </c>
      <c r="M23" s="82">
        <v>48380</v>
      </c>
      <c r="N23" s="82">
        <v>33620</v>
      </c>
      <c r="O23" s="82">
        <v>12269195.826750869</v>
      </c>
      <c r="P23" s="82">
        <v>12269195.826750869</v>
      </c>
      <c r="Q23" s="80"/>
      <c r="R23" s="80"/>
      <c r="S23" s="80"/>
      <c r="T23" s="80"/>
    </row>
    <row r="24" spans="1:20" s="32" customFormat="1" ht="12.75">
      <c r="A24" s="84">
        <v>12</v>
      </c>
      <c r="B24" s="81" t="str">
        <f>'[1]учительство  '!B16</f>
        <v>Кванхидатли ООШ МКУ</v>
      </c>
      <c r="C24" s="82">
        <v>7449186.0604187213</v>
      </c>
      <c r="D24" s="82">
        <v>4212023.430748634</v>
      </c>
      <c r="E24" s="82">
        <v>1367521.9920000001</v>
      </c>
      <c r="F24" s="82">
        <v>5579545.4227486346</v>
      </c>
      <c r="G24" s="82"/>
      <c r="H24" s="82">
        <v>1685022.7176700872</v>
      </c>
      <c r="I24" s="83"/>
      <c r="J24" s="83"/>
      <c r="K24" s="62"/>
      <c r="L24" s="83">
        <v>131617.91999999998</v>
      </c>
      <c r="M24" s="82">
        <v>31270</v>
      </c>
      <c r="N24" s="82">
        <v>21730</v>
      </c>
      <c r="O24" s="82">
        <v>7449186.0604187213</v>
      </c>
      <c r="P24" s="82">
        <v>7449186.0604187213</v>
      </c>
      <c r="Q24" s="80"/>
      <c r="R24" s="80"/>
      <c r="S24" s="80"/>
      <c r="T24" s="80"/>
    </row>
    <row r="25" spans="1:20" s="32" customFormat="1" ht="12.75">
      <c r="A25" s="62">
        <v>13</v>
      </c>
      <c r="B25" s="81" t="str">
        <f>'[1]учительство  '!B17</f>
        <v>Миарсо СОШ МКУ</v>
      </c>
      <c r="C25" s="82">
        <v>14506725.01146799</v>
      </c>
      <c r="D25" s="82">
        <v>8406294.670651298</v>
      </c>
      <c r="E25" s="82">
        <v>2403184.14</v>
      </c>
      <c r="F25" s="82">
        <v>10809478.810651299</v>
      </c>
      <c r="G25" s="82"/>
      <c r="H25" s="82">
        <v>3264462.6008166918</v>
      </c>
      <c r="I25" s="83"/>
      <c r="J25" s="83"/>
      <c r="K25" s="62"/>
      <c r="L25" s="83">
        <v>246783.59999999998</v>
      </c>
      <c r="M25" s="82">
        <v>109740</v>
      </c>
      <c r="N25" s="82">
        <v>76260</v>
      </c>
      <c r="O25" s="82">
        <v>14506725.01146799</v>
      </c>
      <c r="P25" s="82">
        <v>14506725.01146799</v>
      </c>
      <c r="Q25" s="80"/>
      <c r="R25" s="80"/>
      <c r="S25" s="80"/>
      <c r="T25" s="80"/>
    </row>
    <row r="26" spans="1:20" s="32" customFormat="1" ht="12.75">
      <c r="A26" s="84">
        <v>14</v>
      </c>
      <c r="B26" s="81" t="str">
        <f>'[1]учительство  '!B18</f>
        <v>Муни СОШ МКУ</v>
      </c>
      <c r="C26" s="82">
        <v>21445024.279827788</v>
      </c>
      <c r="D26" s="82">
        <v>13406665.957145767</v>
      </c>
      <c r="E26" s="82">
        <v>2494734.0120000001</v>
      </c>
      <c r="F26" s="82">
        <v>15901399.969145767</v>
      </c>
      <c r="G26" s="82"/>
      <c r="H26" s="82">
        <v>4802222.7906820215</v>
      </c>
      <c r="I26" s="83"/>
      <c r="J26" s="83"/>
      <c r="K26" s="62"/>
      <c r="L26" s="83">
        <v>378401.52</v>
      </c>
      <c r="M26" s="82">
        <v>214170</v>
      </c>
      <c r="N26" s="82">
        <v>148830</v>
      </c>
      <c r="O26" s="82">
        <v>21445024.279827788</v>
      </c>
      <c r="P26" s="82">
        <v>21445024.279827788</v>
      </c>
      <c r="Q26" s="80"/>
      <c r="R26" s="80"/>
      <c r="S26" s="80"/>
      <c r="T26" s="80"/>
    </row>
    <row r="27" spans="1:20" s="32" customFormat="1" ht="12.75">
      <c r="A27" s="62">
        <v>15</v>
      </c>
      <c r="B27" s="81" t="str">
        <f>'[1]учительство  '!B19</f>
        <v>Ортоколо СОШ МКУ</v>
      </c>
      <c r="C27" s="82">
        <v>11925495.403886212</v>
      </c>
      <c r="D27" s="82">
        <v>6647141.2642305773</v>
      </c>
      <c r="E27" s="82">
        <v>2288742.5790000004</v>
      </c>
      <c r="F27" s="82">
        <v>8935883.8432305772</v>
      </c>
      <c r="G27" s="82"/>
      <c r="H27" s="82">
        <v>2698636.9206556343</v>
      </c>
      <c r="I27" s="83"/>
      <c r="J27" s="83"/>
      <c r="K27" s="62"/>
      <c r="L27" s="83">
        <v>180974.63999999998</v>
      </c>
      <c r="M27" s="82">
        <v>64900</v>
      </c>
      <c r="N27" s="82">
        <v>45100</v>
      </c>
      <c r="O27" s="82">
        <v>11925495.403886212</v>
      </c>
      <c r="P27" s="82">
        <v>11925495.403886212</v>
      </c>
      <c r="Q27" s="80"/>
      <c r="R27" s="80"/>
      <c r="S27" s="80"/>
      <c r="T27" s="80"/>
    </row>
    <row r="28" spans="1:20" s="32" customFormat="1" ht="12.75">
      <c r="A28" s="84">
        <v>16</v>
      </c>
      <c r="B28" s="81" t="str">
        <f>'[1]учительство  '!B20</f>
        <v>Рахата СОШ МКУ</v>
      </c>
      <c r="C28" s="82">
        <v>20551029.569159009</v>
      </c>
      <c r="D28" s="82">
        <v>12892302.307776501</v>
      </c>
      <c r="E28" s="82">
        <v>2294468.6670000004</v>
      </c>
      <c r="F28" s="82">
        <v>15186770.974776503</v>
      </c>
      <c r="G28" s="82"/>
      <c r="H28" s="82">
        <v>4586404.8343825033</v>
      </c>
      <c r="I28" s="83"/>
      <c r="J28" s="83"/>
      <c r="K28" s="62"/>
      <c r="L28" s="83">
        <v>394853.75999999995</v>
      </c>
      <c r="M28" s="82">
        <v>225970</v>
      </c>
      <c r="N28" s="82">
        <v>157030</v>
      </c>
      <c r="O28" s="82">
        <v>20551029.569159009</v>
      </c>
      <c r="P28" s="82">
        <v>20551029.569159009</v>
      </c>
      <c r="Q28" s="80"/>
      <c r="R28" s="80"/>
      <c r="S28" s="80"/>
      <c r="T28" s="80"/>
    </row>
    <row r="29" spans="1:20" s="32" customFormat="1" ht="12.75">
      <c r="A29" s="62">
        <v>17</v>
      </c>
      <c r="B29" s="81" t="str">
        <f>'[1]учительство  '!B21</f>
        <v>Риквани СОШ МКУ</v>
      </c>
      <c r="C29" s="82">
        <v>10198498.298021076</v>
      </c>
      <c r="D29" s="82">
        <v>6176240.2824555123</v>
      </c>
      <c r="E29" s="82">
        <v>1481959.3319999999</v>
      </c>
      <c r="F29" s="82">
        <v>7658199.6144555118</v>
      </c>
      <c r="G29" s="82"/>
      <c r="H29" s="82">
        <v>2312776.2835655645</v>
      </c>
      <c r="I29" s="83"/>
      <c r="J29" s="83"/>
      <c r="K29" s="62"/>
      <c r="L29" s="83">
        <v>164522.40000000002</v>
      </c>
      <c r="M29" s="82">
        <v>37170</v>
      </c>
      <c r="N29" s="82">
        <v>25830</v>
      </c>
      <c r="O29" s="82">
        <v>10198498.298021076</v>
      </c>
      <c r="P29" s="82">
        <v>10198498.298021076</v>
      </c>
      <c r="Q29" s="80"/>
      <c r="R29" s="80"/>
      <c r="S29" s="80"/>
      <c r="T29" s="80"/>
    </row>
    <row r="30" spans="1:20" s="32" customFormat="1" ht="12.75">
      <c r="A30" s="84">
        <v>18</v>
      </c>
      <c r="B30" s="81" t="str">
        <f>'[1]учительство  '!B22</f>
        <v>Тандо СОШ МКУ</v>
      </c>
      <c r="C30" s="82">
        <v>9522059.1260994691</v>
      </c>
      <c r="D30" s="82">
        <v>5711253.7830226338</v>
      </c>
      <c r="E30" s="82">
        <v>1422799.0020000001</v>
      </c>
      <c r="F30" s="82">
        <v>7134052.7850226341</v>
      </c>
      <c r="G30" s="82"/>
      <c r="H30" s="82">
        <v>2154483.9410768356</v>
      </c>
      <c r="I30" s="83"/>
      <c r="J30" s="83"/>
      <c r="K30" s="62"/>
      <c r="L30" s="83">
        <v>164522.40000000002</v>
      </c>
      <c r="M30" s="82">
        <v>40710</v>
      </c>
      <c r="N30" s="82">
        <v>28290</v>
      </c>
      <c r="O30" s="82">
        <v>9522059.1260994691</v>
      </c>
      <c r="P30" s="82">
        <v>9522059.1260994691</v>
      </c>
      <c r="Q30" s="80"/>
      <c r="R30" s="80"/>
      <c r="S30" s="80"/>
      <c r="T30" s="80"/>
    </row>
    <row r="31" spans="1:20" s="32" customFormat="1" ht="12.75">
      <c r="A31" s="62">
        <v>19</v>
      </c>
      <c r="B31" s="81" t="str">
        <f>'[1]учительство  '!B23</f>
        <v>Тасута ООШ МКУ</v>
      </c>
      <c r="C31" s="82">
        <v>8430982.3601035513</v>
      </c>
      <c r="D31" s="82">
        <v>5439045.7660595626</v>
      </c>
      <c r="E31" s="82">
        <v>881163.29700000002</v>
      </c>
      <c r="F31" s="82">
        <v>6320209.0630595628</v>
      </c>
      <c r="G31" s="82"/>
      <c r="H31" s="82">
        <v>1908703.1370439879</v>
      </c>
      <c r="I31" s="83"/>
      <c r="J31" s="83"/>
      <c r="K31" s="62"/>
      <c r="L31" s="83">
        <v>148070.16</v>
      </c>
      <c r="M31" s="82">
        <v>31860</v>
      </c>
      <c r="N31" s="82">
        <v>22140</v>
      </c>
      <c r="O31" s="82">
        <v>8430982.3601035513</v>
      </c>
      <c r="P31" s="82">
        <v>8430982.3601035513</v>
      </c>
      <c r="Q31" s="80"/>
      <c r="R31" s="80"/>
      <c r="S31" s="80"/>
      <c r="T31" s="80"/>
    </row>
    <row r="32" spans="1:20" s="32" customFormat="1" ht="12.75">
      <c r="A32" s="84">
        <v>20</v>
      </c>
      <c r="B32" s="81" t="str">
        <f>'[1]учительство  '!B24</f>
        <v>Тлох СОШ МКУ</v>
      </c>
      <c r="C32" s="82">
        <v>25753764.501555871</v>
      </c>
      <c r="D32" s="82">
        <v>16188406.374458887</v>
      </c>
      <c r="E32" s="82">
        <v>2950194.6252000001</v>
      </c>
      <c r="F32" s="82">
        <v>19138600.999658886</v>
      </c>
      <c r="G32" s="82"/>
      <c r="H32" s="82">
        <v>5779857.5018969839</v>
      </c>
      <c r="I32" s="83"/>
      <c r="J32" s="83"/>
      <c r="K32" s="62"/>
      <c r="L32" s="83">
        <v>411306</v>
      </c>
      <c r="M32" s="82">
        <v>250160</v>
      </c>
      <c r="N32" s="82">
        <v>173840</v>
      </c>
      <c r="O32" s="82">
        <v>25753764.501555871</v>
      </c>
      <c r="P32" s="82">
        <v>25753764.501555871</v>
      </c>
      <c r="Q32" s="80"/>
      <c r="R32" s="80"/>
      <c r="S32" s="80"/>
      <c r="T32" s="80"/>
    </row>
    <row r="33" spans="1:20" s="32" customFormat="1" ht="12.75">
      <c r="A33" s="62">
        <v>21</v>
      </c>
      <c r="B33" s="81" t="str">
        <f>'[1]учительство  '!B25</f>
        <v>Хелетури СОШ МКУ</v>
      </c>
      <c r="C33" s="82">
        <v>10795378.624507891</v>
      </c>
      <c r="D33" s="82">
        <v>6259088.2726266449</v>
      </c>
      <c r="E33" s="82">
        <v>1856008.6740000001</v>
      </c>
      <c r="F33" s="82">
        <v>8115096.9466266446</v>
      </c>
      <c r="G33" s="82"/>
      <c r="H33" s="82">
        <v>2450759.2778812465</v>
      </c>
      <c r="I33" s="83"/>
      <c r="J33" s="83"/>
      <c r="K33" s="62"/>
      <c r="L33" s="83">
        <v>164522.40000000002</v>
      </c>
      <c r="M33" s="82">
        <v>38350</v>
      </c>
      <c r="N33" s="82">
        <v>26650</v>
      </c>
      <c r="O33" s="82">
        <v>10795378.624507891</v>
      </c>
      <c r="P33" s="82">
        <v>10795378.624507891</v>
      </c>
      <c r="Q33" s="80"/>
      <c r="R33" s="80"/>
      <c r="S33" s="80"/>
      <c r="T33" s="80"/>
    </row>
    <row r="34" spans="1:20" s="32" customFormat="1" ht="12.75">
      <c r="A34" s="84">
        <v>22</v>
      </c>
      <c r="B34" s="81" t="str">
        <f>'[1]учительство  '!B26</f>
        <v>Чанко СОШ МКУ</v>
      </c>
      <c r="C34" s="82">
        <v>10741565.643795868</v>
      </c>
      <c r="D34" s="82">
        <v>6817875.7835851526</v>
      </c>
      <c r="E34" s="82">
        <v>1230197.1839999999</v>
      </c>
      <c r="F34" s="82">
        <v>8048072.967585152</v>
      </c>
      <c r="G34" s="82"/>
      <c r="H34" s="82">
        <v>2430518.0362107158</v>
      </c>
      <c r="I34" s="83"/>
      <c r="J34" s="83"/>
      <c r="K34" s="62"/>
      <c r="L34" s="83">
        <v>180974.63999999998</v>
      </c>
      <c r="M34" s="82">
        <v>48380</v>
      </c>
      <c r="N34" s="82">
        <v>33620</v>
      </c>
      <c r="O34" s="82">
        <v>10741565.643795868</v>
      </c>
      <c r="P34" s="82">
        <v>10741565.643795868</v>
      </c>
      <c r="Q34" s="80"/>
      <c r="R34" s="80"/>
      <c r="S34" s="80"/>
      <c r="T34" s="80"/>
    </row>
    <row r="35" spans="1:20" s="32" customFormat="1" ht="12.75">
      <c r="A35" s="62">
        <v>23</v>
      </c>
      <c r="B35" s="81" t="str">
        <f>'[1]учительство  '!B27</f>
        <v>Шодрода СОШ МКУ</v>
      </c>
      <c r="C35" s="82">
        <v>9743798.4395953938</v>
      </c>
      <c r="D35" s="82">
        <v>5802162.3477952341</v>
      </c>
      <c r="E35" s="82">
        <v>1499124.9329999997</v>
      </c>
      <c r="F35" s="82">
        <v>7301287.2807952333</v>
      </c>
      <c r="G35" s="82"/>
      <c r="H35" s="82">
        <v>2204988.7588001606</v>
      </c>
      <c r="I35" s="83"/>
      <c r="J35" s="83"/>
      <c r="K35" s="62"/>
      <c r="L35" s="83">
        <v>164522.40000000002</v>
      </c>
      <c r="M35" s="82">
        <v>43070</v>
      </c>
      <c r="N35" s="82">
        <v>29930</v>
      </c>
      <c r="O35" s="82">
        <v>9743798.4395953938</v>
      </c>
      <c r="P35" s="82">
        <v>9743798.4395953938</v>
      </c>
      <c r="Q35" s="80"/>
      <c r="R35" s="80"/>
      <c r="S35" s="80"/>
      <c r="T35" s="80"/>
    </row>
    <row r="36" spans="1:20" s="32" customFormat="1" ht="12.75">
      <c r="A36" s="84">
        <v>24</v>
      </c>
      <c r="B36" s="81" t="str">
        <f>'[1]учительство  '!B28</f>
        <v xml:space="preserve">Инхело ООШ МКУ </v>
      </c>
      <c r="C36" s="82">
        <v>11346600.019240759</v>
      </c>
      <c r="D36" s="82">
        <v>6736022.409917634</v>
      </c>
      <c r="E36" s="82">
        <v>1684654.1639999999</v>
      </c>
      <c r="F36" s="82">
        <v>8420676.5739176348</v>
      </c>
      <c r="G36" s="82"/>
      <c r="H36" s="82">
        <v>2543044.3253231253</v>
      </c>
      <c r="I36" s="83"/>
      <c r="J36" s="83"/>
      <c r="K36" s="62"/>
      <c r="L36" s="83">
        <v>213879.12</v>
      </c>
      <c r="M36" s="82">
        <v>99710</v>
      </c>
      <c r="N36" s="82">
        <v>69290</v>
      </c>
      <c r="O36" s="82">
        <v>11346600.019240759</v>
      </c>
      <c r="P36" s="82">
        <v>11346600.019240759</v>
      </c>
      <c r="Q36" s="80"/>
      <c r="R36" s="80"/>
      <c r="S36" s="80"/>
      <c r="T36" s="80"/>
    </row>
    <row r="37" spans="1:20" s="32" customFormat="1" ht="12.75">
      <c r="A37" s="62">
        <v>25</v>
      </c>
      <c r="B37" s="81" t="str">
        <f>'[1]учительство  '!B29</f>
        <v>Кижани ООШ МКУ</v>
      </c>
      <c r="C37" s="82">
        <v>8496437.1240030713</v>
      </c>
      <c r="D37" s="82">
        <v>5125341.677311115</v>
      </c>
      <c r="E37" s="82">
        <v>1235923.2720000001</v>
      </c>
      <c r="F37" s="82">
        <v>6361264.9493111148</v>
      </c>
      <c r="G37" s="82"/>
      <c r="H37" s="82">
        <v>1921102.0146919568</v>
      </c>
      <c r="I37" s="83"/>
      <c r="J37" s="83"/>
      <c r="K37" s="62"/>
      <c r="L37" s="83">
        <v>148070.16</v>
      </c>
      <c r="M37" s="82">
        <v>38940</v>
      </c>
      <c r="N37" s="82">
        <v>27060</v>
      </c>
      <c r="O37" s="82">
        <v>8496437.1240030713</v>
      </c>
      <c r="P37" s="82">
        <v>8496437.1240030713</v>
      </c>
      <c r="Q37" s="80"/>
      <c r="R37" s="80"/>
      <c r="S37" s="80"/>
      <c r="T37" s="80"/>
    </row>
    <row r="38" spans="1:20" s="32" customFormat="1" ht="12.75">
      <c r="A38" s="84">
        <v>26</v>
      </c>
      <c r="B38" s="81" t="str">
        <f>'[1]учительство  '!B30</f>
        <v>Беледи НОШ МКУ</v>
      </c>
      <c r="C38" s="82">
        <v>843329.84076346736</v>
      </c>
      <c r="D38" s="82">
        <v>460354.43605489045</v>
      </c>
      <c r="E38" s="82">
        <v>171656.01</v>
      </c>
      <c r="F38" s="82">
        <v>632010.44605489052</v>
      </c>
      <c r="G38" s="82"/>
      <c r="H38" s="82">
        <v>190867.15470857691</v>
      </c>
      <c r="I38" s="83"/>
      <c r="J38" s="83"/>
      <c r="K38" s="62"/>
      <c r="L38" s="83">
        <v>16452.239999999998</v>
      </c>
      <c r="M38" s="82">
        <v>2360</v>
      </c>
      <c r="N38" s="82">
        <v>1640</v>
      </c>
      <c r="O38" s="82">
        <v>843329.84076346736</v>
      </c>
      <c r="P38" s="82">
        <v>843329.84076346736</v>
      </c>
      <c r="Q38" s="80"/>
      <c r="R38" s="80"/>
      <c r="S38" s="80"/>
      <c r="T38" s="80"/>
    </row>
    <row r="39" spans="1:20" s="32" customFormat="1" ht="12.75">
      <c r="A39" s="62">
        <v>27</v>
      </c>
      <c r="B39" s="81" t="str">
        <f>'[1]учительство  '!B31</f>
        <v>В-Алак НОШ МКУ</v>
      </c>
      <c r="C39" s="82">
        <v>850369.80554556742</v>
      </c>
      <c r="D39" s="82">
        <v>464225.37674774759</v>
      </c>
      <c r="E39" s="82">
        <v>171656.01</v>
      </c>
      <c r="F39" s="82">
        <v>635881.38674774766</v>
      </c>
      <c r="G39" s="82"/>
      <c r="H39" s="82">
        <v>192036.17879781977</v>
      </c>
      <c r="I39" s="83"/>
      <c r="J39" s="83"/>
      <c r="K39" s="62"/>
      <c r="L39" s="83">
        <v>16452.239999999998</v>
      </c>
      <c r="M39" s="82">
        <v>3540</v>
      </c>
      <c r="N39" s="82">
        <v>2460</v>
      </c>
      <c r="O39" s="82">
        <v>850369.80554556742</v>
      </c>
      <c r="P39" s="82">
        <v>850369.80554556742</v>
      </c>
      <c r="Q39" s="80"/>
      <c r="R39" s="80"/>
      <c r="S39" s="80"/>
      <c r="T39" s="80"/>
    </row>
    <row r="40" spans="1:20" s="32" customFormat="1" ht="12.75">
      <c r="A40" s="84">
        <v>28</v>
      </c>
      <c r="B40" s="81" t="str">
        <f>'[1]учительство  '!B32</f>
        <v>Гунха НОШ МКУ</v>
      </c>
      <c r="C40" s="82">
        <v>1319300.7362660777</v>
      </c>
      <c r="D40" s="82">
        <v>803302.71217056667</v>
      </c>
      <c r="E40" s="82">
        <v>171656.01</v>
      </c>
      <c r="F40" s="82">
        <v>974958.72217056667</v>
      </c>
      <c r="G40" s="82"/>
      <c r="H40" s="82">
        <v>294437.53409551113</v>
      </c>
      <c r="I40" s="83"/>
      <c r="J40" s="83"/>
      <c r="K40" s="62"/>
      <c r="L40" s="83">
        <v>32904.479999999996</v>
      </c>
      <c r="M40" s="82">
        <v>10030</v>
      </c>
      <c r="N40" s="82">
        <v>6970</v>
      </c>
      <c r="O40" s="82">
        <v>1319300.7362660777</v>
      </c>
      <c r="P40" s="82">
        <v>1319300.7362660777</v>
      </c>
      <c r="Q40" s="80"/>
      <c r="R40" s="80"/>
      <c r="S40" s="80"/>
      <c r="T40" s="80"/>
    </row>
    <row r="41" spans="1:20" s="32" customFormat="1" ht="12.75">
      <c r="A41" s="62">
        <v>29</v>
      </c>
      <c r="B41" s="81" t="str">
        <f>'[1]учительство  '!B33</f>
        <v>Зибирхали НОШ МКУ</v>
      </c>
      <c r="C41" s="82">
        <v>842436.65125416755</v>
      </c>
      <c r="D41" s="82">
        <v>460436.47176203335</v>
      </c>
      <c r="E41" s="82">
        <v>171656.01</v>
      </c>
      <c r="F41" s="82">
        <v>632092.48176203342</v>
      </c>
      <c r="G41" s="82"/>
      <c r="H41" s="82">
        <v>190891.92949213408</v>
      </c>
      <c r="I41" s="83"/>
      <c r="J41" s="83"/>
      <c r="K41" s="62"/>
      <c r="L41" s="83">
        <v>16452.239999999998</v>
      </c>
      <c r="M41" s="82">
        <v>1770</v>
      </c>
      <c r="N41" s="82">
        <v>1230</v>
      </c>
      <c r="O41" s="82">
        <v>842436.65125416755</v>
      </c>
      <c r="P41" s="82">
        <v>842436.65125416755</v>
      </c>
      <c r="Q41" s="80"/>
      <c r="R41" s="80"/>
      <c r="S41" s="80"/>
      <c r="T41" s="80"/>
    </row>
    <row r="42" spans="1:20" s="32" customFormat="1" ht="12.75">
      <c r="A42" s="84">
        <v>30</v>
      </c>
      <c r="B42" s="81" t="str">
        <f>'[1]учительство  '!B34</f>
        <v>Н-Алак НОШ МКУ</v>
      </c>
      <c r="C42" s="82">
        <v>846385.52584596735</v>
      </c>
      <c r="D42" s="82">
        <v>461165.25409060472</v>
      </c>
      <c r="E42" s="82">
        <v>171656.01</v>
      </c>
      <c r="F42" s="82">
        <v>632821.26409060473</v>
      </c>
      <c r="G42" s="82"/>
      <c r="H42" s="82">
        <v>191112.0217553626</v>
      </c>
      <c r="I42" s="83"/>
      <c r="J42" s="83"/>
      <c r="K42" s="62"/>
      <c r="L42" s="83">
        <v>16452.239999999998</v>
      </c>
      <c r="M42" s="82">
        <v>3540</v>
      </c>
      <c r="N42" s="82">
        <v>2460</v>
      </c>
      <c r="O42" s="82">
        <v>846385.52584596735</v>
      </c>
      <c r="P42" s="82">
        <v>846385.52584596735</v>
      </c>
      <c r="Q42" s="80"/>
      <c r="R42" s="80"/>
      <c r="S42" s="80"/>
      <c r="T42" s="80"/>
    </row>
    <row r="43" spans="1:20" s="32" customFormat="1" ht="12.75">
      <c r="A43" s="62">
        <v>31</v>
      </c>
      <c r="B43" s="81" t="str">
        <f>'[1]учительство  '!B35</f>
        <v>Шиворта НОШ МКУ</v>
      </c>
      <c r="C43" s="82">
        <v>1407233.2252753389</v>
      </c>
      <c r="D43" s="82">
        <v>897566.89983973803</v>
      </c>
      <c r="E43" s="82">
        <v>148768.54200000002</v>
      </c>
      <c r="F43" s="82">
        <v>1046335.4418397381</v>
      </c>
      <c r="G43" s="82"/>
      <c r="H43" s="82">
        <v>315993.30343560089</v>
      </c>
      <c r="I43" s="83"/>
      <c r="J43" s="83"/>
      <c r="K43" s="62"/>
      <c r="L43" s="83">
        <v>32904.479999999996</v>
      </c>
      <c r="M43" s="82">
        <v>7080</v>
      </c>
      <c r="N43" s="82">
        <v>4920</v>
      </c>
      <c r="O43" s="82">
        <v>1407233.2252753389</v>
      </c>
      <c r="P43" s="82">
        <v>1407233.2252753389</v>
      </c>
      <c r="Q43" s="80"/>
      <c r="R43" s="80"/>
      <c r="S43" s="80"/>
      <c r="T43" s="80"/>
    </row>
    <row r="44" spans="1:20" s="32" customFormat="1" ht="12.75">
      <c r="A44" s="62"/>
      <c r="B44" s="86" t="s">
        <v>496</v>
      </c>
      <c r="C44" s="87">
        <v>409969999.59141827</v>
      </c>
      <c r="D44" s="87">
        <v>249802150.24714741</v>
      </c>
      <c r="E44" s="87">
        <v>55639723.786200002</v>
      </c>
      <c r="F44" s="87">
        <v>305441874.03334749</v>
      </c>
      <c r="G44" s="87">
        <v>0</v>
      </c>
      <c r="H44" s="87">
        <v>92243445.958070934</v>
      </c>
      <c r="I44" s="87">
        <v>0</v>
      </c>
      <c r="J44" s="88">
        <v>0</v>
      </c>
      <c r="K44" s="88">
        <v>0</v>
      </c>
      <c r="L44" s="88">
        <v>6827679.6000000024</v>
      </c>
      <c r="M44" s="87">
        <v>3219630</v>
      </c>
      <c r="N44" s="87">
        <v>2237370</v>
      </c>
      <c r="O44" s="87">
        <v>409969999.59141827</v>
      </c>
      <c r="P44" s="87">
        <v>409969999.59141827</v>
      </c>
      <c r="Q44" s="80"/>
      <c r="R44" s="80"/>
      <c r="S44" s="80"/>
      <c r="T44" s="80"/>
    </row>
    <row r="45" spans="1:20" s="32" customFormat="1" ht="12.75">
      <c r="A45" s="84">
        <v>32</v>
      </c>
      <c r="B45" s="81" t="str">
        <f>'[1]ясли сады'!B5</f>
        <v>Алак д/с "Ромашка"</v>
      </c>
      <c r="C45" s="82">
        <v>3452645.7452921136</v>
      </c>
      <c r="D45" s="82">
        <v>2472279.2436959399</v>
      </c>
      <c r="E45" s="82">
        <v>142335</v>
      </c>
      <c r="F45" s="82">
        <v>2614614.2436959399</v>
      </c>
      <c r="G45" s="82">
        <v>12040</v>
      </c>
      <c r="H45" s="82">
        <v>789613.50159617374</v>
      </c>
      <c r="I45" s="83">
        <v>3870</v>
      </c>
      <c r="J45" s="83">
        <v>860</v>
      </c>
      <c r="K45" s="51">
        <v>3010</v>
      </c>
      <c r="L45" s="83">
        <v>0</v>
      </c>
      <c r="M45" s="82">
        <v>2580</v>
      </c>
      <c r="N45" s="82">
        <v>26058</v>
      </c>
      <c r="O45" s="82">
        <v>3452645.7452921136</v>
      </c>
      <c r="P45" s="82">
        <v>3452645.7452921136</v>
      </c>
      <c r="Q45" s="80"/>
      <c r="R45" s="80"/>
      <c r="S45" s="80"/>
      <c r="T45" s="80"/>
    </row>
    <row r="46" spans="1:20" s="32" customFormat="1" ht="12.75">
      <c r="A46" s="62">
        <v>33</v>
      </c>
      <c r="B46" s="81" t="str">
        <f>'[1]ясли сады'!B6</f>
        <v>Анди д/с "Светлячок"</v>
      </c>
      <c r="C46" s="82">
        <v>7385616.434932746</v>
      </c>
      <c r="D46" s="82">
        <v>5231457.77798214</v>
      </c>
      <c r="E46" s="82">
        <v>341604</v>
      </c>
      <c r="F46" s="82">
        <v>5573061.77798214</v>
      </c>
      <c r="G46" s="82">
        <v>32200</v>
      </c>
      <c r="H46" s="82">
        <v>1683064.656950606</v>
      </c>
      <c r="I46" s="83">
        <v>10350</v>
      </c>
      <c r="J46" s="83">
        <v>2300</v>
      </c>
      <c r="K46" s="51">
        <v>8050</v>
      </c>
      <c r="L46" s="83">
        <v>0</v>
      </c>
      <c r="M46" s="82">
        <v>6900</v>
      </c>
      <c r="N46" s="82">
        <v>69690</v>
      </c>
      <c r="O46" s="82">
        <v>7385616.434932746</v>
      </c>
      <c r="P46" s="82">
        <v>7385616.434932746</v>
      </c>
      <c r="Q46" s="80"/>
      <c r="R46" s="80"/>
      <c r="S46" s="80"/>
      <c r="T46" s="80"/>
    </row>
    <row r="47" spans="1:20" s="32" customFormat="1" ht="12.75">
      <c r="A47" s="84">
        <v>34</v>
      </c>
      <c r="B47" s="81" t="str">
        <f>'[1]ясли сады'!B7</f>
        <v>Ансалта д/с "Аист"</v>
      </c>
      <c r="C47" s="82">
        <v>9548033.8832359537</v>
      </c>
      <c r="D47" s="82">
        <v>6753352.7951121004</v>
      </c>
      <c r="E47" s="82">
        <v>455472</v>
      </c>
      <c r="F47" s="82">
        <v>7208824.7951121004</v>
      </c>
      <c r="G47" s="82">
        <v>40320</v>
      </c>
      <c r="H47" s="82">
        <v>2177065.0881238542</v>
      </c>
      <c r="I47" s="83">
        <v>12960</v>
      </c>
      <c r="J47" s="83">
        <v>2880</v>
      </c>
      <c r="K47" s="51">
        <v>10080</v>
      </c>
      <c r="L47" s="83">
        <v>0</v>
      </c>
      <c r="M47" s="82">
        <v>8640</v>
      </c>
      <c r="N47" s="82">
        <v>87264</v>
      </c>
      <c r="O47" s="82">
        <v>9548033.8832359537</v>
      </c>
      <c r="P47" s="82">
        <v>9548033.8832359537</v>
      </c>
      <c r="Q47" s="80"/>
      <c r="R47" s="80"/>
      <c r="S47" s="80"/>
      <c r="T47" s="80"/>
    </row>
    <row r="48" spans="1:20" s="32" customFormat="1" ht="12.75">
      <c r="A48" s="62">
        <v>35</v>
      </c>
      <c r="B48" s="81" t="str">
        <f>'[1]ясли сады'!B8</f>
        <v>Ботлих д/с 1 "Чебурашка"</v>
      </c>
      <c r="C48" s="82">
        <v>10446992.000085708</v>
      </c>
      <c r="D48" s="82">
        <v>7519612.5899275783</v>
      </c>
      <c r="E48" s="82">
        <v>341604</v>
      </c>
      <c r="F48" s="82">
        <v>7861216.5899275783</v>
      </c>
      <c r="G48" s="82">
        <v>52640</v>
      </c>
      <c r="H48" s="82">
        <v>2374087.4101581289</v>
      </c>
      <c r="I48" s="83">
        <v>16920</v>
      </c>
      <c r="J48" s="83">
        <v>3760</v>
      </c>
      <c r="K48" s="51">
        <v>13160</v>
      </c>
      <c r="L48" s="83">
        <v>0</v>
      </c>
      <c r="M48" s="82">
        <v>11280</v>
      </c>
      <c r="N48" s="82">
        <v>113928</v>
      </c>
      <c r="O48" s="82">
        <v>10446992.000085708</v>
      </c>
      <c r="P48" s="82">
        <v>10446992.000085708</v>
      </c>
      <c r="Q48" s="80"/>
      <c r="R48" s="80"/>
      <c r="S48" s="80"/>
      <c r="T48" s="80"/>
    </row>
    <row r="49" spans="1:20" s="32" customFormat="1" ht="12.75">
      <c r="A49" s="84">
        <v>36</v>
      </c>
      <c r="B49" s="81" t="str">
        <f>'[1]ясли сады'!B9</f>
        <v>Ботлих д/с 2 "Солнышко"</v>
      </c>
      <c r="C49" s="82">
        <v>8624403.5783020854</v>
      </c>
      <c r="D49" s="82">
        <v>5986880.9787266403</v>
      </c>
      <c r="E49" s="82">
        <v>455472</v>
      </c>
      <c r="F49" s="82">
        <v>6442352.9787266403</v>
      </c>
      <c r="G49" s="82">
        <v>58800</v>
      </c>
      <c r="H49" s="82">
        <v>1945590.5995754453</v>
      </c>
      <c r="I49" s="83">
        <v>18900</v>
      </c>
      <c r="J49" s="83">
        <v>4200</v>
      </c>
      <c r="K49" s="51">
        <v>14700</v>
      </c>
      <c r="L49" s="83">
        <v>0</v>
      </c>
      <c r="M49" s="82">
        <v>12600</v>
      </c>
      <c r="N49" s="82">
        <v>127260</v>
      </c>
      <c r="O49" s="82">
        <v>8624403.5783020854</v>
      </c>
      <c r="P49" s="82">
        <v>8624403.5783020854</v>
      </c>
      <c r="Q49" s="80"/>
      <c r="R49" s="80"/>
      <c r="S49" s="80"/>
      <c r="T49" s="80"/>
    </row>
    <row r="50" spans="1:20" s="32" customFormat="1" ht="12.75">
      <c r="A50" s="62">
        <v>37</v>
      </c>
      <c r="B50" s="81" t="str">
        <f>'[1]ясли сады'!B10</f>
        <v>Ботлих д/с "Родничок"</v>
      </c>
      <c r="C50" s="82">
        <v>7342787.9159972649</v>
      </c>
      <c r="D50" s="82">
        <v>4897461.7265724</v>
      </c>
      <c r="E50" s="82">
        <v>626274</v>
      </c>
      <c r="F50" s="82">
        <v>5523735.7265724</v>
      </c>
      <c r="G50" s="82">
        <v>37520</v>
      </c>
      <c r="H50" s="82">
        <v>1668168.1894248647</v>
      </c>
      <c r="I50" s="83">
        <v>12060</v>
      </c>
      <c r="J50" s="83">
        <v>2680</v>
      </c>
      <c r="K50" s="51">
        <v>9380</v>
      </c>
      <c r="L50" s="83">
        <v>0</v>
      </c>
      <c r="M50" s="82">
        <v>8040</v>
      </c>
      <c r="N50" s="82">
        <v>81204</v>
      </c>
      <c r="O50" s="82">
        <v>7342787.9159972649</v>
      </c>
      <c r="P50" s="82">
        <v>7342787.9159972649</v>
      </c>
      <c r="Q50" s="80"/>
      <c r="R50" s="80"/>
      <c r="S50" s="80"/>
      <c r="T50" s="80"/>
    </row>
    <row r="51" spans="1:20" s="32" customFormat="1" ht="12.75">
      <c r="A51" s="84">
        <v>38</v>
      </c>
      <c r="B51" s="81" t="str">
        <f>'[1]ясли сады'!B11</f>
        <v>Гагатли д/с "Орленок"</v>
      </c>
      <c r="C51" s="82">
        <v>5074717.8762243874</v>
      </c>
      <c r="D51" s="82">
        <v>3480789.1461016801</v>
      </c>
      <c r="E51" s="82">
        <v>341604</v>
      </c>
      <c r="F51" s="82">
        <v>3822393.1461016801</v>
      </c>
      <c r="G51" s="82">
        <v>24360</v>
      </c>
      <c r="H51" s="82">
        <v>1154362.7301227073</v>
      </c>
      <c r="I51" s="83">
        <v>7830</v>
      </c>
      <c r="J51" s="83">
        <v>1740</v>
      </c>
      <c r="K51" s="51">
        <v>6090</v>
      </c>
      <c r="L51" s="83">
        <v>0</v>
      </c>
      <c r="M51" s="82">
        <v>5220</v>
      </c>
      <c r="N51" s="82">
        <v>52722</v>
      </c>
      <c r="O51" s="82">
        <v>5074717.8762243874</v>
      </c>
      <c r="P51" s="82">
        <v>5074717.8762243874</v>
      </c>
      <c r="Q51" s="80"/>
      <c r="R51" s="80"/>
      <c r="S51" s="80"/>
      <c r="T51" s="80"/>
    </row>
    <row r="52" spans="1:20" s="32" customFormat="1" ht="12.75">
      <c r="A52" s="62">
        <v>39</v>
      </c>
      <c r="B52" s="81" t="str">
        <f>'[1]ясли сады'!B12</f>
        <v>Муни д/с "Улыбка"</v>
      </c>
      <c r="C52" s="82">
        <v>4761417.4232883872</v>
      </c>
      <c r="D52" s="82">
        <v>3307470.87810168</v>
      </c>
      <c r="E52" s="82">
        <v>284670</v>
      </c>
      <c r="F52" s="82">
        <v>3592140.87810168</v>
      </c>
      <c r="G52" s="82">
        <v>21000</v>
      </c>
      <c r="H52" s="82">
        <v>1084826.5451867073</v>
      </c>
      <c r="I52" s="83">
        <v>6750</v>
      </c>
      <c r="J52" s="83">
        <v>1500</v>
      </c>
      <c r="K52" s="51">
        <v>5250</v>
      </c>
      <c r="L52" s="83">
        <v>0</v>
      </c>
      <c r="M52" s="82">
        <v>4500</v>
      </c>
      <c r="N52" s="82">
        <v>45450</v>
      </c>
      <c r="O52" s="82">
        <v>4761417.4232883872</v>
      </c>
      <c r="P52" s="82">
        <v>4761417.4232883872</v>
      </c>
      <c r="Q52" s="80"/>
      <c r="R52" s="80"/>
      <c r="S52" s="80"/>
      <c r="T52" s="80"/>
    </row>
    <row r="53" spans="1:20" s="32" customFormat="1" ht="12.75">
      <c r="A53" s="62">
        <v>41</v>
      </c>
      <c r="B53" s="81" t="str">
        <f>'[1]ясли сады'!B13</f>
        <v>Рахата д/с "Ласточка"</v>
      </c>
      <c r="C53" s="82">
        <v>10484380.780317925</v>
      </c>
      <c r="D53" s="82">
        <v>7625153.9480168391</v>
      </c>
      <c r="E53" s="82">
        <v>284670</v>
      </c>
      <c r="F53" s="82">
        <v>7909823.9480168391</v>
      </c>
      <c r="G53" s="82">
        <v>46200</v>
      </c>
      <c r="H53" s="82">
        <v>2388766.8323010853</v>
      </c>
      <c r="I53" s="83">
        <v>14850</v>
      </c>
      <c r="J53" s="83">
        <v>3300</v>
      </c>
      <c r="K53" s="51">
        <v>11550</v>
      </c>
      <c r="L53" s="83">
        <v>0</v>
      </c>
      <c r="M53" s="82">
        <v>9900</v>
      </c>
      <c r="N53" s="82">
        <v>99990</v>
      </c>
      <c r="O53" s="82">
        <v>10484380.780317925</v>
      </c>
      <c r="P53" s="82">
        <v>10484380.780317925</v>
      </c>
      <c r="Q53" s="80"/>
      <c r="R53" s="80"/>
      <c r="S53" s="80"/>
      <c r="T53" s="80"/>
    </row>
    <row r="54" spans="1:20" s="32" customFormat="1" ht="12.75">
      <c r="A54" s="84">
        <v>42</v>
      </c>
      <c r="B54" s="81" t="str">
        <f>'[1]ясли сады'!B14</f>
        <v>Тандо д/с "Звездочка"</v>
      </c>
      <c r="C54" s="82">
        <v>2447337.9584501423</v>
      </c>
      <c r="D54" s="82">
        <v>1649273.2107912002</v>
      </c>
      <c r="E54" s="82">
        <v>199269</v>
      </c>
      <c r="F54" s="82">
        <v>1848542.2107912002</v>
      </c>
      <c r="G54" s="82">
        <v>10080</v>
      </c>
      <c r="H54" s="82">
        <v>558259.74765894236</v>
      </c>
      <c r="I54" s="83">
        <v>3240</v>
      </c>
      <c r="J54" s="83">
        <v>720</v>
      </c>
      <c r="K54" s="51">
        <v>2520</v>
      </c>
      <c r="L54" s="83">
        <v>0</v>
      </c>
      <c r="M54" s="82">
        <v>2160</v>
      </c>
      <c r="N54" s="82">
        <v>21816</v>
      </c>
      <c r="O54" s="82">
        <v>2447337.9584501423</v>
      </c>
      <c r="P54" s="82">
        <v>2447337.9584501423</v>
      </c>
      <c r="Q54" s="80"/>
      <c r="R54" s="80"/>
      <c r="S54" s="80"/>
      <c r="T54" s="80"/>
    </row>
    <row r="55" spans="1:20" s="32" customFormat="1" ht="12.75">
      <c r="A55" s="62">
        <v>43</v>
      </c>
      <c r="B55" s="81" t="str">
        <f>'[1]ясли сады'!B15</f>
        <v>Тлох д/с "Радуга"</v>
      </c>
      <c r="C55" s="82">
        <v>4765928.7694177544</v>
      </c>
      <c r="D55" s="82">
        <v>3363545.6969414395</v>
      </c>
      <c r="E55" s="82">
        <v>227736</v>
      </c>
      <c r="F55" s="82">
        <v>3591281.6969414395</v>
      </c>
      <c r="G55" s="82">
        <v>22400</v>
      </c>
      <c r="H55" s="82">
        <v>1084567.0724763148</v>
      </c>
      <c r="I55" s="83">
        <v>7200</v>
      </c>
      <c r="J55" s="83">
        <v>1600</v>
      </c>
      <c r="K55" s="51">
        <v>5600</v>
      </c>
      <c r="L55" s="83">
        <v>0</v>
      </c>
      <c r="M55" s="82">
        <v>4800</v>
      </c>
      <c r="N55" s="82">
        <v>48480</v>
      </c>
      <c r="O55" s="82">
        <v>4765928.7694177544</v>
      </c>
      <c r="P55" s="82">
        <v>4765928.7694177544</v>
      </c>
      <c r="Q55" s="80"/>
      <c r="R55" s="80"/>
      <c r="S55" s="80"/>
      <c r="T55" s="80"/>
    </row>
    <row r="56" spans="1:20" s="32" customFormat="1" ht="12.75">
      <c r="A56" s="84">
        <v>44</v>
      </c>
      <c r="B56" s="81" t="str">
        <f>'[1]ясли сады'!B16</f>
        <v>Ашали "Сказка"</v>
      </c>
      <c r="C56" s="82">
        <v>1626772.0892837548</v>
      </c>
      <c r="D56" s="82">
        <v>1032875.4618154799</v>
      </c>
      <c r="E56" s="82">
        <v>199269</v>
      </c>
      <c r="F56" s="82">
        <v>1232144.4618154799</v>
      </c>
      <c r="G56" s="82">
        <v>5600</v>
      </c>
      <c r="H56" s="82">
        <v>372107.62746827491</v>
      </c>
      <c r="I56" s="83">
        <v>1800</v>
      </c>
      <c r="J56" s="83">
        <v>400</v>
      </c>
      <c r="K56" s="51">
        <v>1400</v>
      </c>
      <c r="L56" s="83">
        <v>0</v>
      </c>
      <c r="M56" s="82">
        <v>1200</v>
      </c>
      <c r="N56" s="82">
        <v>12120</v>
      </c>
      <c r="O56" s="82">
        <v>1626772.0892837548</v>
      </c>
      <c r="P56" s="82">
        <v>1626772.0892837548</v>
      </c>
      <c r="Q56" s="80"/>
      <c r="R56" s="80"/>
      <c r="S56" s="80"/>
      <c r="T56" s="80"/>
    </row>
    <row r="57" spans="1:20" s="32" customFormat="1" ht="12.75">
      <c r="A57" s="62">
        <v>45</v>
      </c>
      <c r="B57" s="81" t="str">
        <f>'[1]ясли сады'!B17</f>
        <v>Шодрода "Журавлик"</v>
      </c>
      <c r="C57" s="82">
        <v>1464728.8579697548</v>
      </c>
      <c r="D57" s="82">
        <v>960163.35481547995</v>
      </c>
      <c r="E57" s="82">
        <v>142335</v>
      </c>
      <c r="F57" s="82">
        <v>1102498.3548154798</v>
      </c>
      <c r="G57" s="82">
        <v>7280</v>
      </c>
      <c r="H57" s="82">
        <v>332954.50315427489</v>
      </c>
      <c r="I57" s="83">
        <v>2340</v>
      </c>
      <c r="J57" s="83">
        <v>520</v>
      </c>
      <c r="K57" s="51">
        <v>1820</v>
      </c>
      <c r="L57" s="83">
        <v>0</v>
      </c>
      <c r="M57" s="82">
        <v>1560</v>
      </c>
      <c r="N57" s="82">
        <v>15756</v>
      </c>
      <c r="O57" s="82">
        <v>1464728.8579697548</v>
      </c>
      <c r="P57" s="82">
        <v>1464728.8579697548</v>
      </c>
      <c r="Q57" s="80"/>
      <c r="R57" s="80"/>
      <c r="S57" s="80"/>
      <c r="T57" s="80"/>
    </row>
    <row r="58" spans="1:20" s="32" customFormat="1" ht="12.75">
      <c r="A58" s="84">
        <v>46</v>
      </c>
      <c r="B58" s="81" t="str">
        <f>'[1]ясли сады'!B18</f>
        <v>Годобери "Теремок"</v>
      </c>
      <c r="C58" s="82">
        <v>3832617.1647801138</v>
      </c>
      <c r="D58" s="82">
        <v>2657094.3876959402</v>
      </c>
      <c r="E58" s="82">
        <v>227736</v>
      </c>
      <c r="F58" s="82">
        <v>2884830.3876959402</v>
      </c>
      <c r="G58" s="82">
        <v>19040</v>
      </c>
      <c r="H58" s="82">
        <v>871218.77708417387</v>
      </c>
      <c r="I58" s="83">
        <v>6120</v>
      </c>
      <c r="J58" s="83">
        <v>1360</v>
      </c>
      <c r="K58" s="51">
        <v>4760</v>
      </c>
      <c r="L58" s="83">
        <v>0</v>
      </c>
      <c r="M58" s="82">
        <v>4080</v>
      </c>
      <c r="N58" s="82">
        <v>41208</v>
      </c>
      <c r="O58" s="82">
        <v>3832617.1647801138</v>
      </c>
      <c r="P58" s="82">
        <v>3832617.1647801138</v>
      </c>
      <c r="Q58" s="80"/>
      <c r="R58" s="80"/>
      <c r="S58" s="80"/>
      <c r="T58" s="80"/>
    </row>
    <row r="59" spans="1:20" s="32" customFormat="1" ht="12.75">
      <c r="A59" s="62">
        <v>47</v>
      </c>
      <c r="B59" s="81" t="str">
        <f>'[1]ясли сады'!B19</f>
        <v>Зило ясли "Орленок"</v>
      </c>
      <c r="C59" s="82">
        <v>1553842.8781457548</v>
      </c>
      <c r="D59" s="82">
        <v>1033796.2428154799</v>
      </c>
      <c r="E59" s="82">
        <v>142335</v>
      </c>
      <c r="F59" s="82">
        <v>1176131.2428154799</v>
      </c>
      <c r="G59" s="82">
        <v>5600</v>
      </c>
      <c r="H59" s="82">
        <v>355191.63533027493</v>
      </c>
      <c r="I59" s="83">
        <v>1800</v>
      </c>
      <c r="J59" s="83">
        <v>400</v>
      </c>
      <c r="K59" s="51">
        <v>1400</v>
      </c>
      <c r="L59" s="83">
        <v>0</v>
      </c>
      <c r="M59" s="82">
        <v>1200</v>
      </c>
      <c r="N59" s="82">
        <v>12120</v>
      </c>
      <c r="O59" s="82">
        <v>1553842.8781457548</v>
      </c>
      <c r="P59" s="82">
        <v>1553842.8781457548</v>
      </c>
      <c r="Q59" s="80"/>
      <c r="R59" s="80"/>
      <c r="S59" s="80"/>
      <c r="T59" s="80"/>
    </row>
    <row r="60" spans="1:20" s="32" customFormat="1" ht="12.75">
      <c r="A60" s="62"/>
      <c r="B60" s="86" t="s">
        <v>497</v>
      </c>
      <c r="C60" s="87">
        <v>82812223.355723828</v>
      </c>
      <c r="D60" s="87">
        <v>57971207.439112015</v>
      </c>
      <c r="E60" s="87">
        <v>4412385</v>
      </c>
      <c r="F60" s="87">
        <v>62383592.439112015</v>
      </c>
      <c r="G60" s="87">
        <v>395080</v>
      </c>
      <c r="H60" s="87">
        <v>18839844.916611828</v>
      </c>
      <c r="I60" s="87">
        <v>126990</v>
      </c>
      <c r="J60" s="87">
        <v>28220</v>
      </c>
      <c r="K60" s="87">
        <v>98770</v>
      </c>
      <c r="L60" s="87">
        <v>0</v>
      </c>
      <c r="M60" s="87">
        <v>84660</v>
      </c>
      <c r="N60" s="87">
        <v>855066</v>
      </c>
      <c r="O60" s="87">
        <v>82812223.355723828</v>
      </c>
      <c r="P60" s="87">
        <v>82812223.355723828</v>
      </c>
      <c r="Q60" s="80"/>
      <c r="R60" s="80"/>
      <c r="S60" s="80"/>
      <c r="T60" s="80"/>
    </row>
    <row r="61" spans="1:20" s="32" customFormat="1" ht="36">
      <c r="A61" s="62"/>
      <c r="B61" s="89" t="s">
        <v>498</v>
      </c>
      <c r="C61" s="82"/>
      <c r="D61" s="82"/>
      <c r="E61" s="82"/>
      <c r="F61" s="82"/>
      <c r="G61" s="82"/>
      <c r="H61" s="82"/>
      <c r="I61" s="83"/>
      <c r="J61" s="83"/>
      <c r="K61" s="62"/>
      <c r="L61" s="83"/>
      <c r="M61" s="82"/>
      <c r="N61" s="82"/>
      <c r="O61" s="82"/>
      <c r="P61" s="82"/>
      <c r="Q61" s="80"/>
      <c r="R61" s="80"/>
      <c r="S61" s="80"/>
      <c r="T61" s="80"/>
    </row>
    <row r="62" spans="1:20" s="32" customFormat="1" ht="12.75">
      <c r="A62" s="62">
        <v>1</v>
      </c>
      <c r="B62" s="89" t="str">
        <f>'[1]учительство  '!B39</f>
        <v xml:space="preserve">Инхело ООШ МКУ </v>
      </c>
      <c r="C62" s="82">
        <v>224474.87721959996</v>
      </c>
      <c r="D62" s="82">
        <v>172407.73979999998</v>
      </c>
      <c r="E62" s="82">
        <v>0</v>
      </c>
      <c r="F62" s="82">
        <v>172407.73979999998</v>
      </c>
      <c r="G62" s="82"/>
      <c r="H62" s="82">
        <v>52067.137419599996</v>
      </c>
      <c r="I62" s="83"/>
      <c r="J62" s="83"/>
      <c r="K62" s="62"/>
      <c r="L62" s="83">
        <v>0</v>
      </c>
      <c r="M62" s="82">
        <v>0</v>
      </c>
      <c r="N62" s="82">
        <v>0</v>
      </c>
      <c r="O62" s="82">
        <v>224474.87721959996</v>
      </c>
      <c r="P62" s="82">
        <v>224474.87721959996</v>
      </c>
      <c r="Q62" s="80"/>
      <c r="R62" s="80"/>
      <c r="S62" s="80"/>
      <c r="T62" s="80"/>
    </row>
    <row r="63" spans="1:20" s="32" customFormat="1" ht="12.75">
      <c r="A63" s="62">
        <v>2</v>
      </c>
      <c r="B63" s="89" t="str">
        <f>'[1]учительство  '!B40</f>
        <v>Кванхидатли ООШ МКУ</v>
      </c>
      <c r="C63" s="82">
        <v>224474.87721959996</v>
      </c>
      <c r="D63" s="82">
        <v>172407.73979999998</v>
      </c>
      <c r="E63" s="82">
        <v>0</v>
      </c>
      <c r="F63" s="82">
        <v>172407.73979999998</v>
      </c>
      <c r="G63" s="82"/>
      <c r="H63" s="82">
        <v>52067.137419599996</v>
      </c>
      <c r="I63" s="83"/>
      <c r="J63" s="83"/>
      <c r="K63" s="62"/>
      <c r="L63" s="83">
        <v>0</v>
      </c>
      <c r="M63" s="82">
        <v>0</v>
      </c>
      <c r="N63" s="82">
        <v>0</v>
      </c>
      <c r="O63" s="82">
        <v>224474.87721959996</v>
      </c>
      <c r="P63" s="82">
        <v>224474.87721959996</v>
      </c>
      <c r="Q63" s="80"/>
      <c r="R63" s="80"/>
      <c r="S63" s="80"/>
      <c r="T63" s="80"/>
    </row>
    <row r="64" spans="1:20" s="32" customFormat="1" ht="12.75">
      <c r="A64" s="62">
        <v>3</v>
      </c>
      <c r="B64" s="89" t="str">
        <f>'[1]учительство  '!B41</f>
        <v>Кижани ООШ МКУ</v>
      </c>
      <c r="C64" s="82">
        <v>235055.26249254</v>
      </c>
      <c r="D64" s="82">
        <v>180533.99577000001</v>
      </c>
      <c r="E64" s="82">
        <v>0</v>
      </c>
      <c r="F64" s="82">
        <v>180533.99577000001</v>
      </c>
      <c r="G64" s="82"/>
      <c r="H64" s="82">
        <v>54521.26672254</v>
      </c>
      <c r="I64" s="83"/>
      <c r="J64" s="83"/>
      <c r="K64" s="62"/>
      <c r="L64" s="83">
        <v>0</v>
      </c>
      <c r="M64" s="82">
        <v>0</v>
      </c>
      <c r="N64" s="82">
        <v>0</v>
      </c>
      <c r="O64" s="82">
        <v>235055.26249254</v>
      </c>
      <c r="P64" s="82">
        <v>235055.26249254</v>
      </c>
      <c r="Q64" s="80"/>
      <c r="R64" s="80"/>
      <c r="S64" s="80"/>
      <c r="T64" s="80"/>
    </row>
    <row r="65" spans="1:20" s="32" customFormat="1" ht="12.75">
      <c r="A65" s="62">
        <v>4</v>
      </c>
      <c r="B65" s="89" t="str">
        <f>'[1]учительство  '!B42</f>
        <v>Миарсо СОШ МКУ</v>
      </c>
      <c r="C65" s="82">
        <v>224474.87721959996</v>
      </c>
      <c r="D65" s="82">
        <v>172407.73979999998</v>
      </c>
      <c r="E65" s="82">
        <v>0</v>
      </c>
      <c r="F65" s="82">
        <v>172407.73979999998</v>
      </c>
      <c r="G65" s="82"/>
      <c r="H65" s="82">
        <v>52067.137419599996</v>
      </c>
      <c r="I65" s="83"/>
      <c r="J65" s="83"/>
      <c r="K65" s="62"/>
      <c r="L65" s="83">
        <v>0</v>
      </c>
      <c r="M65" s="82">
        <v>0</v>
      </c>
      <c r="N65" s="82">
        <v>0</v>
      </c>
      <c r="O65" s="82">
        <v>224474.87721959996</v>
      </c>
      <c r="P65" s="82">
        <v>224474.87721959996</v>
      </c>
      <c r="Q65" s="80"/>
      <c r="R65" s="80"/>
      <c r="S65" s="80"/>
      <c r="T65" s="80"/>
    </row>
    <row r="66" spans="1:20" s="32" customFormat="1" ht="12.75">
      <c r="A66" s="62">
        <v>5</v>
      </c>
      <c r="B66" s="89" t="str">
        <f>'[1]учительство  '!B43</f>
        <v>Ортоколо СОШ МКУ</v>
      </c>
      <c r="C66" s="82">
        <v>224474.87721959996</v>
      </c>
      <c r="D66" s="82">
        <v>172407.73979999998</v>
      </c>
      <c r="E66" s="82">
        <v>0</v>
      </c>
      <c r="F66" s="82">
        <v>172407.73979999998</v>
      </c>
      <c r="G66" s="82"/>
      <c r="H66" s="82">
        <v>52067.137419599996</v>
      </c>
      <c r="I66" s="83"/>
      <c r="J66" s="83"/>
      <c r="K66" s="62"/>
      <c r="L66" s="83">
        <v>0</v>
      </c>
      <c r="M66" s="82">
        <v>0</v>
      </c>
      <c r="N66" s="82">
        <v>0</v>
      </c>
      <c r="O66" s="82">
        <v>224474.87721959996</v>
      </c>
      <c r="P66" s="82">
        <v>224474.87721959996</v>
      </c>
      <c r="Q66" s="80"/>
      <c r="R66" s="80"/>
      <c r="S66" s="80"/>
      <c r="T66" s="80"/>
    </row>
    <row r="67" spans="1:20" s="32" customFormat="1" ht="12.75">
      <c r="A67" s="62">
        <v>6</v>
      </c>
      <c r="B67" s="89" t="str">
        <f>'[1]учительство  '!B44</f>
        <v>Риквани СОШ МКУ</v>
      </c>
      <c r="C67" s="82">
        <v>235055.26249254</v>
      </c>
      <c r="D67" s="82">
        <v>180533.99577000001</v>
      </c>
      <c r="E67" s="82">
        <v>0</v>
      </c>
      <c r="F67" s="82">
        <v>180533.99577000001</v>
      </c>
      <c r="G67" s="82"/>
      <c r="H67" s="82">
        <v>54521.26672254</v>
      </c>
      <c r="I67" s="83"/>
      <c r="J67" s="83"/>
      <c r="K67" s="62"/>
      <c r="L67" s="83">
        <v>0</v>
      </c>
      <c r="M67" s="82">
        <v>0</v>
      </c>
      <c r="N67" s="82">
        <v>0</v>
      </c>
      <c r="O67" s="82">
        <v>235055.26249254</v>
      </c>
      <c r="P67" s="82">
        <v>235055.26249254</v>
      </c>
      <c r="Q67" s="80"/>
      <c r="R67" s="80"/>
      <c r="S67" s="80"/>
      <c r="T67" s="80"/>
    </row>
    <row r="68" spans="1:20" s="32" customFormat="1" ht="12.75">
      <c r="A68" s="62">
        <v>7</v>
      </c>
      <c r="B68" s="89" t="str">
        <f>'[1]учительство  '!B45</f>
        <v>Тасута ООШ МКУ</v>
      </c>
      <c r="C68" s="82">
        <v>235055.26249254</v>
      </c>
      <c r="D68" s="82">
        <v>180533.99577000001</v>
      </c>
      <c r="E68" s="82">
        <v>0</v>
      </c>
      <c r="F68" s="82">
        <v>180533.99577000001</v>
      </c>
      <c r="G68" s="82"/>
      <c r="H68" s="82">
        <v>54521.26672254</v>
      </c>
      <c r="I68" s="83"/>
      <c r="J68" s="83"/>
      <c r="K68" s="62"/>
      <c r="L68" s="83">
        <v>0</v>
      </c>
      <c r="M68" s="82">
        <v>0</v>
      </c>
      <c r="N68" s="82">
        <v>0</v>
      </c>
      <c r="O68" s="82">
        <v>235055.26249254</v>
      </c>
      <c r="P68" s="82">
        <v>235055.26249254</v>
      </c>
      <c r="Q68" s="80"/>
      <c r="R68" s="80"/>
      <c r="S68" s="80"/>
      <c r="T68" s="80"/>
    </row>
    <row r="69" spans="1:20" s="32" customFormat="1" ht="12.75">
      <c r="A69" s="62">
        <v>8</v>
      </c>
      <c r="B69" s="89" t="str">
        <f>'[1]учительство  '!B46</f>
        <v>Хелетури СОШ МКУ</v>
      </c>
      <c r="C69" s="82">
        <v>235055.26249254</v>
      </c>
      <c r="D69" s="82">
        <v>180533.99577000001</v>
      </c>
      <c r="E69" s="82">
        <v>0</v>
      </c>
      <c r="F69" s="82">
        <v>180533.99577000001</v>
      </c>
      <c r="G69" s="82"/>
      <c r="H69" s="82">
        <v>54521.26672254</v>
      </c>
      <c r="I69" s="83"/>
      <c r="J69" s="83"/>
      <c r="K69" s="62"/>
      <c r="L69" s="83">
        <v>0</v>
      </c>
      <c r="M69" s="82">
        <v>0</v>
      </c>
      <c r="N69" s="82">
        <v>0</v>
      </c>
      <c r="O69" s="82">
        <v>235055.26249254</v>
      </c>
      <c r="P69" s="82">
        <v>235055.26249254</v>
      </c>
      <c r="Q69" s="80"/>
      <c r="R69" s="80"/>
      <c r="S69" s="80"/>
      <c r="T69" s="80"/>
    </row>
    <row r="70" spans="1:20" s="32" customFormat="1" ht="12.75">
      <c r="A70" s="62">
        <v>9</v>
      </c>
      <c r="B70" s="89" t="str">
        <f>'[1]учительство  '!B47</f>
        <v>Чанко СОШ МКУ</v>
      </c>
      <c r="C70" s="82">
        <v>235055.26249254</v>
      </c>
      <c r="D70" s="82">
        <v>180533.99577000001</v>
      </c>
      <c r="E70" s="82">
        <v>0</v>
      </c>
      <c r="F70" s="82">
        <v>180533.99577000001</v>
      </c>
      <c r="G70" s="82"/>
      <c r="H70" s="82">
        <v>54521.26672254</v>
      </c>
      <c r="I70" s="83"/>
      <c r="J70" s="83"/>
      <c r="K70" s="62"/>
      <c r="L70" s="83">
        <v>0</v>
      </c>
      <c r="M70" s="82">
        <v>0</v>
      </c>
      <c r="N70" s="82">
        <v>0</v>
      </c>
      <c r="O70" s="82">
        <v>235055.26249254</v>
      </c>
      <c r="P70" s="82">
        <v>235055.26249254</v>
      </c>
      <c r="Q70" s="80"/>
      <c r="R70" s="80"/>
      <c r="S70" s="80"/>
      <c r="T70" s="80"/>
    </row>
    <row r="71" spans="1:20" s="32" customFormat="1" ht="12.75">
      <c r="A71" s="62"/>
      <c r="B71" s="90" t="s">
        <v>499</v>
      </c>
      <c r="C71" s="87">
        <v>2073175.8213410999</v>
      </c>
      <c r="D71" s="87">
        <v>1592300.9380499998</v>
      </c>
      <c r="E71" s="87">
        <v>0</v>
      </c>
      <c r="F71" s="87">
        <v>1592300.9380499998</v>
      </c>
      <c r="G71" s="87"/>
      <c r="H71" s="87">
        <v>480874.88329110004</v>
      </c>
      <c r="I71" s="87">
        <v>0</v>
      </c>
      <c r="J71" s="88">
        <v>0</v>
      </c>
      <c r="K71" s="88">
        <v>0</v>
      </c>
      <c r="L71" s="87">
        <v>0</v>
      </c>
      <c r="M71" s="87">
        <v>0</v>
      </c>
      <c r="N71" s="87">
        <v>0</v>
      </c>
      <c r="O71" s="87">
        <v>2073175.8213410999</v>
      </c>
      <c r="P71" s="87">
        <v>2073175.8213410999</v>
      </c>
      <c r="Q71" s="80"/>
      <c r="R71" s="80"/>
      <c r="S71" s="80"/>
      <c r="T71" s="80"/>
    </row>
    <row r="72" spans="1:20" s="40" customFormat="1" ht="12.75">
      <c r="A72" s="65"/>
      <c r="B72" s="91" t="s">
        <v>477</v>
      </c>
      <c r="C72" s="92">
        <v>494855398.76848322</v>
      </c>
      <c r="D72" s="92">
        <v>309365658.62430942</v>
      </c>
      <c r="E72" s="92">
        <v>60052108.786200002</v>
      </c>
      <c r="F72" s="92">
        <v>369417767.41050947</v>
      </c>
      <c r="G72" s="92">
        <v>395080</v>
      </c>
      <c r="H72" s="92">
        <v>111564165.75797385</v>
      </c>
      <c r="I72" s="92">
        <v>126990</v>
      </c>
      <c r="J72" s="92">
        <v>28220</v>
      </c>
      <c r="K72" s="92">
        <v>98770</v>
      </c>
      <c r="L72" s="92">
        <v>6827679.6000000024</v>
      </c>
      <c r="M72" s="92">
        <v>3304290</v>
      </c>
      <c r="N72" s="92">
        <v>3092436</v>
      </c>
      <c r="O72" s="92">
        <v>494855398.76848322</v>
      </c>
      <c r="P72" s="92">
        <v>494855398.76848322</v>
      </c>
      <c r="Q72" s="93"/>
      <c r="R72" s="93"/>
      <c r="S72" s="93"/>
      <c r="T72" s="93"/>
    </row>
    <row r="73" spans="1:20" s="32" customFormat="1" ht="12.75"/>
    <row r="74" spans="1:20" s="32" customFormat="1" ht="12.75"/>
    <row r="75" spans="1:20" s="32" customFormat="1" ht="12.75"/>
    <row r="76" spans="1:20" s="32" customFormat="1" ht="12.75"/>
    <row r="77" spans="1:20" s="32" customFormat="1" ht="12.75"/>
    <row r="78" spans="1:20" s="32" customFormat="1" ht="12.75"/>
    <row r="79" spans="1:20" s="32" customFormat="1" ht="12.75"/>
    <row r="80" spans="1:20" s="32" customFormat="1" ht="12.75"/>
    <row r="81" s="32" customFormat="1" ht="12.75"/>
    <row r="82" s="32" customFormat="1" ht="12.75"/>
    <row r="83" s="32" customFormat="1" ht="12.75"/>
    <row r="84" s="32" customFormat="1" ht="12.75"/>
    <row r="85" s="32" customFormat="1" ht="12.75"/>
    <row r="86" s="32" customFormat="1" ht="12.75"/>
    <row r="87" s="32" customFormat="1" ht="12.75"/>
    <row r="88" s="32" customFormat="1" ht="12.75"/>
    <row r="89" s="32" customFormat="1" ht="12.75"/>
  </sheetData>
  <mergeCells count="25">
    <mergeCell ref="P10:P12"/>
    <mergeCell ref="L11:L12"/>
    <mergeCell ref="M11:M12"/>
    <mergeCell ref="N11:N12"/>
    <mergeCell ref="C10:C12"/>
    <mergeCell ref="D10:E10"/>
    <mergeCell ref="F10:F12"/>
    <mergeCell ref="M10:N10"/>
    <mergeCell ref="O10:O12"/>
    <mergeCell ref="D11:E11"/>
    <mergeCell ref="G11:G12"/>
    <mergeCell ref="H11:H12"/>
    <mergeCell ref="A6:P6"/>
    <mergeCell ref="E1:P1"/>
    <mergeCell ref="L2:P2"/>
    <mergeCell ref="L3:P3"/>
    <mergeCell ref="F4:P4"/>
    <mergeCell ref="F5:P5"/>
    <mergeCell ref="I11:I12"/>
    <mergeCell ref="J11:J12"/>
    <mergeCell ref="K11:K12"/>
    <mergeCell ref="A7:P7"/>
    <mergeCell ref="A8:P8"/>
    <mergeCell ref="A10:A12"/>
    <mergeCell ref="B10:B12"/>
  </mergeCells>
  <pageMargins left="0" right="0" top="0.74803149606299213" bottom="0.74803149606299213" header="0.31496062992125984" footer="0.31496062992125984"/>
  <pageSetup paperSize="9" scale="8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U34"/>
  <sheetViews>
    <sheetView workbookViewId="0">
      <selection activeCell="B9" sqref="B9:B11"/>
    </sheetView>
  </sheetViews>
  <sheetFormatPr defaultRowHeight="15"/>
  <cols>
    <col min="1" max="1" width="47.85546875" customWidth="1"/>
    <col min="2" max="2" width="7.140625" customWidth="1"/>
    <col min="220" max="220" width="47.85546875" customWidth="1"/>
    <col min="221" max="221" width="7.140625" customWidth="1"/>
    <col min="476" max="476" width="47.85546875" customWidth="1"/>
    <col min="477" max="477" width="7.140625" customWidth="1"/>
    <col min="732" max="732" width="47.85546875" customWidth="1"/>
    <col min="733" max="733" width="7.140625" customWidth="1"/>
    <col min="988" max="988" width="47.85546875" customWidth="1"/>
    <col min="989" max="989" width="7.140625" customWidth="1"/>
    <col min="1244" max="1244" width="47.85546875" customWidth="1"/>
    <col min="1245" max="1245" width="7.140625" customWidth="1"/>
    <col min="1500" max="1500" width="47.85546875" customWidth="1"/>
    <col min="1501" max="1501" width="7.140625" customWidth="1"/>
    <col min="1756" max="1756" width="47.85546875" customWidth="1"/>
    <col min="1757" max="1757" width="7.140625" customWidth="1"/>
    <col min="2012" max="2012" width="47.85546875" customWidth="1"/>
    <col min="2013" max="2013" width="7.140625" customWidth="1"/>
    <col min="2268" max="2268" width="47.85546875" customWidth="1"/>
    <col min="2269" max="2269" width="7.140625" customWidth="1"/>
    <col min="2524" max="2524" width="47.85546875" customWidth="1"/>
    <col min="2525" max="2525" width="7.140625" customWidth="1"/>
    <col min="2780" max="2780" width="47.85546875" customWidth="1"/>
    <col min="2781" max="2781" width="7.140625" customWidth="1"/>
    <col min="3036" max="3036" width="47.85546875" customWidth="1"/>
    <col min="3037" max="3037" width="7.140625" customWidth="1"/>
    <col min="3292" max="3292" width="47.85546875" customWidth="1"/>
    <col min="3293" max="3293" width="7.140625" customWidth="1"/>
    <col min="3548" max="3548" width="47.85546875" customWidth="1"/>
    <col min="3549" max="3549" width="7.140625" customWidth="1"/>
    <col min="3804" max="3804" width="47.85546875" customWidth="1"/>
    <col min="3805" max="3805" width="7.140625" customWidth="1"/>
    <col min="4060" max="4060" width="47.85546875" customWidth="1"/>
    <col min="4061" max="4061" width="7.140625" customWidth="1"/>
    <col min="4316" max="4316" width="47.85546875" customWidth="1"/>
    <col min="4317" max="4317" width="7.140625" customWidth="1"/>
    <col min="4572" max="4572" width="47.85546875" customWidth="1"/>
    <col min="4573" max="4573" width="7.140625" customWidth="1"/>
    <col min="4828" max="4828" width="47.85546875" customWidth="1"/>
    <col min="4829" max="4829" width="7.140625" customWidth="1"/>
    <col min="5084" max="5084" width="47.85546875" customWidth="1"/>
    <col min="5085" max="5085" width="7.140625" customWidth="1"/>
    <col min="5340" max="5340" width="47.85546875" customWidth="1"/>
    <col min="5341" max="5341" width="7.140625" customWidth="1"/>
    <col min="5596" max="5596" width="47.85546875" customWidth="1"/>
    <col min="5597" max="5597" width="7.140625" customWidth="1"/>
    <col min="5852" max="5852" width="47.85546875" customWidth="1"/>
    <col min="5853" max="5853" width="7.140625" customWidth="1"/>
    <col min="6108" max="6108" width="47.85546875" customWidth="1"/>
    <col min="6109" max="6109" width="7.140625" customWidth="1"/>
    <col min="6364" max="6364" width="47.85546875" customWidth="1"/>
    <col min="6365" max="6365" width="7.140625" customWidth="1"/>
    <col min="6620" max="6620" width="47.85546875" customWidth="1"/>
    <col min="6621" max="6621" width="7.140625" customWidth="1"/>
    <col min="6876" max="6876" width="47.85546875" customWidth="1"/>
    <col min="6877" max="6877" width="7.140625" customWidth="1"/>
    <col min="7132" max="7132" width="47.85546875" customWidth="1"/>
    <col min="7133" max="7133" width="7.140625" customWidth="1"/>
    <col min="7388" max="7388" width="47.85546875" customWidth="1"/>
    <col min="7389" max="7389" width="7.140625" customWidth="1"/>
    <col min="7644" max="7644" width="47.85546875" customWidth="1"/>
    <col min="7645" max="7645" width="7.140625" customWidth="1"/>
    <col min="7900" max="7900" width="47.85546875" customWidth="1"/>
    <col min="7901" max="7901" width="7.140625" customWidth="1"/>
    <col min="8156" max="8156" width="47.85546875" customWidth="1"/>
    <col min="8157" max="8157" width="7.140625" customWidth="1"/>
    <col min="8412" max="8412" width="47.85546875" customWidth="1"/>
    <col min="8413" max="8413" width="7.140625" customWidth="1"/>
    <col min="8668" max="8668" width="47.85546875" customWidth="1"/>
    <col min="8669" max="8669" width="7.140625" customWidth="1"/>
    <col min="8924" max="8924" width="47.85546875" customWidth="1"/>
    <col min="8925" max="8925" width="7.140625" customWidth="1"/>
    <col min="9180" max="9180" width="47.85546875" customWidth="1"/>
    <col min="9181" max="9181" width="7.140625" customWidth="1"/>
    <col min="9436" max="9436" width="47.85546875" customWidth="1"/>
    <col min="9437" max="9437" width="7.140625" customWidth="1"/>
    <col min="9692" max="9692" width="47.85546875" customWidth="1"/>
    <col min="9693" max="9693" width="7.140625" customWidth="1"/>
    <col min="9948" max="9948" width="47.85546875" customWidth="1"/>
    <col min="9949" max="9949" width="7.140625" customWidth="1"/>
    <col min="10204" max="10204" width="47.85546875" customWidth="1"/>
    <col min="10205" max="10205" width="7.140625" customWidth="1"/>
    <col min="10460" max="10460" width="47.85546875" customWidth="1"/>
    <col min="10461" max="10461" width="7.140625" customWidth="1"/>
    <col min="10716" max="10716" width="47.85546875" customWidth="1"/>
    <col min="10717" max="10717" width="7.140625" customWidth="1"/>
    <col min="10972" max="10972" width="47.85546875" customWidth="1"/>
    <col min="10973" max="10973" width="7.140625" customWidth="1"/>
    <col min="11228" max="11228" width="47.85546875" customWidth="1"/>
    <col min="11229" max="11229" width="7.140625" customWidth="1"/>
    <col min="11484" max="11484" width="47.85546875" customWidth="1"/>
    <col min="11485" max="11485" width="7.140625" customWidth="1"/>
    <col min="11740" max="11740" width="47.85546875" customWidth="1"/>
    <col min="11741" max="11741" width="7.140625" customWidth="1"/>
    <col min="11996" max="11996" width="47.85546875" customWidth="1"/>
    <col min="11997" max="11997" width="7.140625" customWidth="1"/>
    <col min="12252" max="12252" width="47.85546875" customWidth="1"/>
    <col min="12253" max="12253" width="7.140625" customWidth="1"/>
    <col min="12508" max="12508" width="47.85546875" customWidth="1"/>
    <col min="12509" max="12509" width="7.140625" customWidth="1"/>
    <col min="12764" max="12764" width="47.85546875" customWidth="1"/>
    <col min="12765" max="12765" width="7.140625" customWidth="1"/>
    <col min="13020" max="13020" width="47.85546875" customWidth="1"/>
    <col min="13021" max="13021" width="7.140625" customWidth="1"/>
    <col min="13276" max="13276" width="47.85546875" customWidth="1"/>
    <col min="13277" max="13277" width="7.140625" customWidth="1"/>
    <col min="13532" max="13532" width="47.85546875" customWidth="1"/>
    <col min="13533" max="13533" width="7.140625" customWidth="1"/>
    <col min="13788" max="13788" width="47.85546875" customWidth="1"/>
    <col min="13789" max="13789" width="7.140625" customWidth="1"/>
    <col min="14044" max="14044" width="47.85546875" customWidth="1"/>
    <col min="14045" max="14045" width="7.140625" customWidth="1"/>
    <col min="14300" max="14300" width="47.85546875" customWidth="1"/>
    <col min="14301" max="14301" width="7.140625" customWidth="1"/>
    <col min="14556" max="14556" width="47.85546875" customWidth="1"/>
    <col min="14557" max="14557" width="7.140625" customWidth="1"/>
    <col min="14812" max="14812" width="47.85546875" customWidth="1"/>
    <col min="14813" max="14813" width="7.140625" customWidth="1"/>
    <col min="15068" max="15068" width="47.85546875" customWidth="1"/>
    <col min="15069" max="15069" width="7.140625" customWidth="1"/>
    <col min="15324" max="15324" width="47.85546875" customWidth="1"/>
    <col min="15325" max="15325" width="7.140625" customWidth="1"/>
    <col min="15580" max="15580" width="47.85546875" customWidth="1"/>
    <col min="15581" max="15581" width="7.140625" customWidth="1"/>
    <col min="15836" max="15836" width="47.85546875" customWidth="1"/>
    <col min="15837" max="15837" width="7.140625" customWidth="1"/>
    <col min="16092" max="16092" width="47.85546875" customWidth="1"/>
    <col min="16093" max="16093" width="7.140625" customWidth="1"/>
  </cols>
  <sheetData>
    <row r="1" spans="1:177" s="11" customFormat="1" ht="12.75">
      <c r="C1" s="393" t="s">
        <v>412</v>
      </c>
      <c r="D1" s="393"/>
      <c r="E1" s="393"/>
    </row>
    <row r="2" spans="1:177" s="11" customFormat="1" ht="12.75">
      <c r="A2" s="393" t="s">
        <v>395</v>
      </c>
      <c r="B2" s="393"/>
      <c r="C2" s="393"/>
      <c r="D2" s="393"/>
      <c r="E2" s="393"/>
    </row>
    <row r="3" spans="1:177" s="11" customFormat="1" ht="12.75">
      <c r="A3" s="393" t="s">
        <v>548</v>
      </c>
      <c r="B3" s="393"/>
      <c r="C3" s="393"/>
      <c r="D3" s="393"/>
      <c r="E3" s="393"/>
    </row>
    <row r="4" spans="1:177" s="11" customFormat="1" ht="12.75">
      <c r="A4" s="12"/>
      <c r="B4" s="393" t="s">
        <v>413</v>
      </c>
      <c r="C4" s="393"/>
      <c r="D4" s="393"/>
      <c r="E4" s="393"/>
    </row>
    <row r="5" spans="1:177" s="11" customFormat="1" ht="12.75">
      <c r="A5" s="440" t="s">
        <v>542</v>
      </c>
      <c r="B5" s="440"/>
      <c r="C5" s="440"/>
      <c r="D5" s="440"/>
      <c r="E5" s="440"/>
    </row>
    <row r="6" spans="1:177">
      <c r="B6" s="101"/>
      <c r="C6" s="101"/>
    </row>
    <row r="7" spans="1:177" s="11" customFormat="1" ht="50.1" customHeight="1">
      <c r="A7" s="439" t="s">
        <v>414</v>
      </c>
      <c r="B7" s="439"/>
      <c r="C7" s="439"/>
      <c r="D7" s="439"/>
      <c r="E7" s="439"/>
    </row>
    <row r="8" spans="1:177" s="11" customFormat="1" ht="20.100000000000001" customHeight="1" thickBot="1">
      <c r="C8" s="279"/>
    </row>
    <row r="9" spans="1:177" s="11" customFormat="1" ht="25.5" customHeight="1">
      <c r="A9" s="358" t="s">
        <v>415</v>
      </c>
      <c r="B9" s="364" t="s">
        <v>416</v>
      </c>
      <c r="C9" s="430" t="s">
        <v>226</v>
      </c>
      <c r="D9" s="431"/>
      <c r="E9" s="432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</row>
    <row r="10" spans="1:177" s="11" customFormat="1" ht="24" customHeight="1">
      <c r="A10" s="360"/>
      <c r="B10" s="365"/>
      <c r="C10" s="433"/>
      <c r="D10" s="434"/>
      <c r="E10" s="435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</row>
    <row r="11" spans="1:177" ht="22.7" customHeight="1" thickBot="1">
      <c r="A11" s="360"/>
      <c r="B11" s="365"/>
      <c r="C11" s="436"/>
      <c r="D11" s="437"/>
      <c r="E11" s="438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</row>
    <row r="12" spans="1:177" s="32" customFormat="1" ht="16.350000000000001" customHeight="1" thickBot="1">
      <c r="A12" s="366"/>
      <c r="B12" s="429"/>
      <c r="C12" s="103" t="s">
        <v>63</v>
      </c>
      <c r="D12" s="103" t="s">
        <v>64</v>
      </c>
      <c r="E12" s="280" t="s">
        <v>65</v>
      </c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  <c r="EZ12" s="80"/>
      <c r="FA12" s="80"/>
      <c r="FB12" s="80"/>
      <c r="FC12" s="80"/>
      <c r="FD12" s="80"/>
      <c r="FE12" s="80"/>
      <c r="FF12" s="80"/>
      <c r="FG12" s="80"/>
      <c r="FH12" s="80"/>
      <c r="FI12" s="80"/>
      <c r="FJ12" s="80"/>
      <c r="FK12" s="80"/>
      <c r="FL12" s="80"/>
      <c r="FM12" s="80"/>
      <c r="FN12" s="80"/>
      <c r="FO12" s="80"/>
      <c r="FP12" s="80"/>
      <c r="FQ12" s="80"/>
      <c r="FR12" s="80"/>
      <c r="FS12" s="80"/>
      <c r="FT12" s="80"/>
      <c r="FU12" s="80"/>
    </row>
    <row r="13" spans="1:177" ht="8.65" customHeight="1" thickBot="1">
      <c r="A13" s="104" t="s">
        <v>288</v>
      </c>
      <c r="B13" s="104" t="s">
        <v>66</v>
      </c>
      <c r="C13" s="104" t="s">
        <v>289</v>
      </c>
      <c r="D13" s="281" t="s">
        <v>290</v>
      </c>
      <c r="E13" s="282" t="s">
        <v>417</v>
      </c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</row>
    <row r="14" spans="1:177">
      <c r="A14" s="105" t="s">
        <v>370</v>
      </c>
      <c r="B14" s="283">
        <v>2.9009999999999998</v>
      </c>
      <c r="C14" s="106">
        <v>23107.923988923027</v>
      </c>
      <c r="D14" s="2">
        <v>23107.923988923027</v>
      </c>
      <c r="E14" s="2">
        <v>23107.923988923027</v>
      </c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</row>
    <row r="15" spans="1:177">
      <c r="A15" s="105" t="s">
        <v>371</v>
      </c>
      <c r="B15" s="283">
        <v>6.3929999999999998</v>
      </c>
      <c r="C15" s="106">
        <v>50923.460207233678</v>
      </c>
      <c r="D15" s="2">
        <v>50923.460207233678</v>
      </c>
      <c r="E15" s="2">
        <v>50923.460207233678</v>
      </c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</row>
    <row r="16" spans="1:177">
      <c r="A16" s="105" t="s">
        <v>372</v>
      </c>
      <c r="B16" s="283">
        <v>5.1619999999999999</v>
      </c>
      <c r="C16" s="106">
        <v>41117.926105074344</v>
      </c>
      <c r="D16" s="2">
        <v>41117.926105074344</v>
      </c>
      <c r="E16" s="2">
        <v>41117.926105074344</v>
      </c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</row>
    <row r="17" spans="1:177">
      <c r="A17" s="105" t="s">
        <v>373</v>
      </c>
      <c r="B17" s="283">
        <v>0.79100000000000004</v>
      </c>
      <c r="C17" s="106">
        <v>6300.7128146287887</v>
      </c>
      <c r="D17" s="2">
        <v>6300.7128146287887</v>
      </c>
      <c r="E17" s="2">
        <v>6300.7128146287887</v>
      </c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</row>
    <row r="18" spans="1:177">
      <c r="A18" s="105" t="s">
        <v>374</v>
      </c>
      <c r="B18" s="283"/>
      <c r="C18" s="106">
        <v>0</v>
      </c>
      <c r="D18" s="2">
        <v>0</v>
      </c>
      <c r="E18" s="2">
        <v>0</v>
      </c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</row>
    <row r="19" spans="1:177">
      <c r="A19" s="105" t="s">
        <v>375</v>
      </c>
      <c r="B19" s="283">
        <v>3.6989999999999998</v>
      </c>
      <c r="C19" s="106">
        <v>29464.395324035257</v>
      </c>
      <c r="D19" s="2">
        <v>29464.395324035257</v>
      </c>
      <c r="E19" s="2">
        <v>29464.395324035257</v>
      </c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</row>
    <row r="20" spans="1:177">
      <c r="A20" s="105" t="s">
        <v>376</v>
      </c>
      <c r="B20" s="283">
        <v>3.3980000000000001</v>
      </c>
      <c r="C20" s="106">
        <v>27066.778943247311</v>
      </c>
      <c r="D20" s="2">
        <v>27066.778943247311</v>
      </c>
      <c r="E20" s="2">
        <v>27066.778943247311</v>
      </c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</row>
    <row r="21" spans="1:177">
      <c r="A21" s="105" t="s">
        <v>377</v>
      </c>
      <c r="B21" s="283">
        <v>1.214</v>
      </c>
      <c r="C21" s="106">
        <v>9670.1205524138422</v>
      </c>
      <c r="D21" s="2">
        <v>9670.1205524138422</v>
      </c>
      <c r="E21" s="2">
        <v>9670.1205524138422</v>
      </c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</row>
    <row r="22" spans="1:177">
      <c r="A22" s="105" t="s">
        <v>378</v>
      </c>
      <c r="B22" s="283">
        <v>2.1379999999999999</v>
      </c>
      <c r="C22" s="106">
        <v>17030.245256228001</v>
      </c>
      <c r="D22" s="2">
        <v>17030.245256228001</v>
      </c>
      <c r="E22" s="2">
        <v>17030.245256228001</v>
      </c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</row>
    <row r="23" spans="1:177">
      <c r="A23" s="105" t="s">
        <v>379</v>
      </c>
      <c r="B23" s="283">
        <v>0.90100000000000002</v>
      </c>
      <c r="C23" s="106">
        <v>7176.9181365114264</v>
      </c>
      <c r="D23" s="2">
        <v>7176.9181365114264</v>
      </c>
      <c r="E23" s="2">
        <v>7176.9181365114264</v>
      </c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</row>
    <row r="24" spans="1:177">
      <c r="A24" s="105" t="s">
        <v>380</v>
      </c>
      <c r="B24" s="283">
        <v>0.36</v>
      </c>
      <c r="C24" s="106">
        <v>2867.5810534340881</v>
      </c>
      <c r="D24" s="2">
        <v>2867.5810534340881</v>
      </c>
      <c r="E24" s="2">
        <v>2867.5810534340881</v>
      </c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</row>
    <row r="25" spans="1:177">
      <c r="A25" s="105" t="s">
        <v>381</v>
      </c>
      <c r="B25" s="283">
        <v>1.9179999999999999</v>
      </c>
      <c r="C25" s="106">
        <v>15277.834612462724</v>
      </c>
      <c r="D25" s="2">
        <v>15277.834612462724</v>
      </c>
      <c r="E25" s="2">
        <v>15277.834612462724</v>
      </c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</row>
    <row r="26" spans="1:177">
      <c r="A26" s="105" t="s">
        <v>382</v>
      </c>
      <c r="B26" s="283">
        <v>4.1829999999999998</v>
      </c>
      <c r="C26" s="106">
        <v>33319.698740318861</v>
      </c>
      <c r="D26" s="2">
        <v>33319.698740318861</v>
      </c>
      <c r="E26" s="2">
        <v>33319.698740318861</v>
      </c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</row>
    <row r="27" spans="1:177">
      <c r="A27" s="105" t="s">
        <v>383</v>
      </c>
      <c r="B27" s="283">
        <v>3.2509999999999999</v>
      </c>
      <c r="C27" s="106">
        <v>25895.850013095056</v>
      </c>
      <c r="D27" s="2">
        <v>25895.850013095056</v>
      </c>
      <c r="E27" s="2">
        <v>25895.850013095056</v>
      </c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</row>
    <row r="28" spans="1:177">
      <c r="A28" s="105" t="s">
        <v>384</v>
      </c>
      <c r="B28" s="283">
        <v>1.2190000000000001</v>
      </c>
      <c r="C28" s="106">
        <v>9709.948067044872</v>
      </c>
      <c r="D28" s="2">
        <v>9709.948067044872</v>
      </c>
      <c r="E28" s="2">
        <v>9709.948067044872</v>
      </c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</row>
    <row r="29" spans="1:177">
      <c r="A29" s="105" t="s">
        <v>385</v>
      </c>
      <c r="B29" s="283">
        <v>0.73199999999999998</v>
      </c>
      <c r="C29" s="106">
        <v>5830.7481419826463</v>
      </c>
      <c r="D29" s="2">
        <v>5830.7481419826463</v>
      </c>
      <c r="E29" s="2">
        <v>5830.7481419826463</v>
      </c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</row>
    <row r="30" spans="1:177">
      <c r="A30" s="105" t="s">
        <v>386</v>
      </c>
      <c r="B30" s="283">
        <v>2.9780000000000002</v>
      </c>
      <c r="C30" s="106">
        <v>23721.267714240876</v>
      </c>
      <c r="D30" s="2">
        <v>23721.267714240876</v>
      </c>
      <c r="E30" s="2">
        <v>23721.267714240876</v>
      </c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</row>
    <row r="31" spans="1:177">
      <c r="A31" s="105" t="s">
        <v>387</v>
      </c>
      <c r="B31" s="283">
        <v>1.4419999999999999</v>
      </c>
      <c r="C31" s="106">
        <v>11486.255219588764</v>
      </c>
      <c r="D31" s="2">
        <v>11486.255219588764</v>
      </c>
      <c r="E31" s="2">
        <v>11486.255219588764</v>
      </c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</row>
    <row r="32" spans="1:177">
      <c r="A32" s="105" t="s">
        <v>388</v>
      </c>
      <c r="B32" s="283">
        <v>0.68400000000000005</v>
      </c>
      <c r="C32" s="106">
        <v>5448.4040015247683</v>
      </c>
      <c r="D32" s="2">
        <v>5448.4040015247683</v>
      </c>
      <c r="E32" s="2">
        <v>5448.4040015247683</v>
      </c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</row>
    <row r="33" spans="1:177" ht="15.75" thickBot="1">
      <c r="A33" s="107" t="s">
        <v>389</v>
      </c>
      <c r="B33" s="283">
        <v>1.2330000000000001</v>
      </c>
      <c r="C33" s="106">
        <v>9821.4651080117528</v>
      </c>
      <c r="D33" s="2">
        <v>9821.4651080117528</v>
      </c>
      <c r="E33" s="2">
        <v>9821.4651080117528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</row>
    <row r="34" spans="1:177" ht="15.75" thickBot="1">
      <c r="A34" s="108" t="s">
        <v>52</v>
      </c>
      <c r="B34" s="284">
        <v>44.596999999999987</v>
      </c>
      <c r="C34" s="109">
        <v>355237.5340000001</v>
      </c>
      <c r="D34" s="109">
        <v>355237.5340000001</v>
      </c>
      <c r="E34" s="109">
        <v>355237.5340000001</v>
      </c>
    </row>
  </sheetData>
  <mergeCells count="9">
    <mergeCell ref="A9:A12"/>
    <mergeCell ref="B9:B12"/>
    <mergeCell ref="C9:E11"/>
    <mergeCell ref="A7:E7"/>
    <mergeCell ref="C1:E1"/>
    <mergeCell ref="A2:E2"/>
    <mergeCell ref="A3:E3"/>
    <mergeCell ref="A5:E5"/>
    <mergeCell ref="B4:E4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Z33"/>
  <sheetViews>
    <sheetView workbookViewId="0">
      <selection activeCell="B9" sqref="B9:B11"/>
    </sheetView>
  </sheetViews>
  <sheetFormatPr defaultRowHeight="15"/>
  <cols>
    <col min="1" max="1" width="57" customWidth="1"/>
    <col min="2" max="2" width="10.85546875" customWidth="1"/>
    <col min="250" max="250" width="57" customWidth="1"/>
    <col min="251" max="251" width="10.85546875" customWidth="1"/>
    <col min="506" max="506" width="57" customWidth="1"/>
    <col min="507" max="507" width="10.85546875" customWidth="1"/>
    <col min="762" max="762" width="57" customWidth="1"/>
    <col min="763" max="763" width="10.85546875" customWidth="1"/>
    <col min="1018" max="1018" width="57" customWidth="1"/>
    <col min="1019" max="1019" width="10.85546875" customWidth="1"/>
    <col min="1274" max="1274" width="57" customWidth="1"/>
    <col min="1275" max="1275" width="10.85546875" customWidth="1"/>
    <col min="1530" max="1530" width="57" customWidth="1"/>
    <col min="1531" max="1531" width="10.85546875" customWidth="1"/>
    <col min="1786" max="1786" width="57" customWidth="1"/>
    <col min="1787" max="1787" width="10.85546875" customWidth="1"/>
    <col min="2042" max="2042" width="57" customWidth="1"/>
    <col min="2043" max="2043" width="10.85546875" customWidth="1"/>
    <col min="2298" max="2298" width="57" customWidth="1"/>
    <col min="2299" max="2299" width="10.85546875" customWidth="1"/>
    <col min="2554" max="2554" width="57" customWidth="1"/>
    <col min="2555" max="2555" width="10.85546875" customWidth="1"/>
    <col min="2810" max="2810" width="57" customWidth="1"/>
    <col min="2811" max="2811" width="10.85546875" customWidth="1"/>
    <col min="3066" max="3066" width="57" customWidth="1"/>
    <col min="3067" max="3067" width="10.85546875" customWidth="1"/>
    <col min="3322" max="3322" width="57" customWidth="1"/>
    <col min="3323" max="3323" width="10.85546875" customWidth="1"/>
    <col min="3578" max="3578" width="57" customWidth="1"/>
    <col min="3579" max="3579" width="10.85546875" customWidth="1"/>
    <col min="3834" max="3834" width="57" customWidth="1"/>
    <col min="3835" max="3835" width="10.85546875" customWidth="1"/>
    <col min="4090" max="4090" width="57" customWidth="1"/>
    <col min="4091" max="4091" width="10.85546875" customWidth="1"/>
    <col min="4346" max="4346" width="57" customWidth="1"/>
    <col min="4347" max="4347" width="10.85546875" customWidth="1"/>
    <col min="4602" max="4602" width="57" customWidth="1"/>
    <col min="4603" max="4603" width="10.85546875" customWidth="1"/>
    <col min="4858" max="4858" width="57" customWidth="1"/>
    <col min="4859" max="4859" width="10.85546875" customWidth="1"/>
    <col min="5114" max="5114" width="57" customWidth="1"/>
    <col min="5115" max="5115" width="10.85546875" customWidth="1"/>
    <col min="5370" max="5370" width="57" customWidth="1"/>
    <col min="5371" max="5371" width="10.85546875" customWidth="1"/>
    <col min="5626" max="5626" width="57" customWidth="1"/>
    <col min="5627" max="5627" width="10.85546875" customWidth="1"/>
    <col min="5882" max="5882" width="57" customWidth="1"/>
    <col min="5883" max="5883" width="10.85546875" customWidth="1"/>
    <col min="6138" max="6138" width="57" customWidth="1"/>
    <col min="6139" max="6139" width="10.85546875" customWidth="1"/>
    <col min="6394" max="6394" width="57" customWidth="1"/>
    <col min="6395" max="6395" width="10.85546875" customWidth="1"/>
    <col min="6650" max="6650" width="57" customWidth="1"/>
    <col min="6651" max="6651" width="10.85546875" customWidth="1"/>
    <col min="6906" max="6906" width="57" customWidth="1"/>
    <col min="6907" max="6907" width="10.85546875" customWidth="1"/>
    <col min="7162" max="7162" width="57" customWidth="1"/>
    <col min="7163" max="7163" width="10.85546875" customWidth="1"/>
    <col min="7418" max="7418" width="57" customWidth="1"/>
    <col min="7419" max="7419" width="10.85546875" customWidth="1"/>
    <col min="7674" max="7674" width="57" customWidth="1"/>
    <col min="7675" max="7675" width="10.85546875" customWidth="1"/>
    <col min="7930" max="7930" width="57" customWidth="1"/>
    <col min="7931" max="7931" width="10.85546875" customWidth="1"/>
    <col min="8186" max="8186" width="57" customWidth="1"/>
    <col min="8187" max="8187" width="10.85546875" customWidth="1"/>
    <col min="8442" max="8442" width="57" customWidth="1"/>
    <col min="8443" max="8443" width="10.85546875" customWidth="1"/>
    <col min="8698" max="8698" width="57" customWidth="1"/>
    <col min="8699" max="8699" width="10.85546875" customWidth="1"/>
    <col min="8954" max="8954" width="57" customWidth="1"/>
    <col min="8955" max="8955" width="10.85546875" customWidth="1"/>
    <col min="9210" max="9210" width="57" customWidth="1"/>
    <col min="9211" max="9211" width="10.85546875" customWidth="1"/>
    <col min="9466" max="9466" width="57" customWidth="1"/>
    <col min="9467" max="9467" width="10.85546875" customWidth="1"/>
    <col min="9722" max="9722" width="57" customWidth="1"/>
    <col min="9723" max="9723" width="10.85546875" customWidth="1"/>
    <col min="9978" max="9978" width="57" customWidth="1"/>
    <col min="9979" max="9979" width="10.85546875" customWidth="1"/>
    <col min="10234" max="10234" width="57" customWidth="1"/>
    <col min="10235" max="10235" width="10.85546875" customWidth="1"/>
    <col min="10490" max="10490" width="57" customWidth="1"/>
    <col min="10491" max="10491" width="10.85546875" customWidth="1"/>
    <col min="10746" max="10746" width="57" customWidth="1"/>
    <col min="10747" max="10747" width="10.85546875" customWidth="1"/>
    <col min="11002" max="11002" width="57" customWidth="1"/>
    <col min="11003" max="11003" width="10.85546875" customWidth="1"/>
    <col min="11258" max="11258" width="57" customWidth="1"/>
    <col min="11259" max="11259" width="10.85546875" customWidth="1"/>
    <col min="11514" max="11514" width="57" customWidth="1"/>
    <col min="11515" max="11515" width="10.85546875" customWidth="1"/>
    <col min="11770" max="11770" width="57" customWidth="1"/>
    <col min="11771" max="11771" width="10.85546875" customWidth="1"/>
    <col min="12026" max="12026" width="57" customWidth="1"/>
    <col min="12027" max="12027" width="10.85546875" customWidth="1"/>
    <col min="12282" max="12282" width="57" customWidth="1"/>
    <col min="12283" max="12283" width="10.85546875" customWidth="1"/>
    <col min="12538" max="12538" width="57" customWidth="1"/>
    <col min="12539" max="12539" width="10.85546875" customWidth="1"/>
    <col min="12794" max="12794" width="57" customWidth="1"/>
    <col min="12795" max="12795" width="10.85546875" customWidth="1"/>
    <col min="13050" max="13050" width="57" customWidth="1"/>
    <col min="13051" max="13051" width="10.85546875" customWidth="1"/>
    <col min="13306" max="13306" width="57" customWidth="1"/>
    <col min="13307" max="13307" width="10.85546875" customWidth="1"/>
    <col min="13562" max="13562" width="57" customWidth="1"/>
    <col min="13563" max="13563" width="10.85546875" customWidth="1"/>
    <col min="13818" max="13818" width="57" customWidth="1"/>
    <col min="13819" max="13819" width="10.85546875" customWidth="1"/>
    <col min="14074" max="14074" width="57" customWidth="1"/>
    <col min="14075" max="14075" width="10.85546875" customWidth="1"/>
    <col min="14330" max="14330" width="57" customWidth="1"/>
    <col min="14331" max="14331" width="10.85546875" customWidth="1"/>
    <col min="14586" max="14586" width="57" customWidth="1"/>
    <col min="14587" max="14587" width="10.85546875" customWidth="1"/>
    <col min="14842" max="14842" width="57" customWidth="1"/>
    <col min="14843" max="14843" width="10.85546875" customWidth="1"/>
    <col min="15098" max="15098" width="57" customWidth="1"/>
    <col min="15099" max="15099" width="10.85546875" customWidth="1"/>
    <col min="15354" max="15354" width="57" customWidth="1"/>
    <col min="15355" max="15355" width="10.85546875" customWidth="1"/>
    <col min="15610" max="15610" width="57" customWidth="1"/>
    <col min="15611" max="15611" width="10.85546875" customWidth="1"/>
    <col min="15866" max="15866" width="57" customWidth="1"/>
    <col min="15867" max="15867" width="10.85546875" customWidth="1"/>
    <col min="16122" max="16122" width="57" customWidth="1"/>
    <col min="16123" max="16123" width="10.85546875" customWidth="1"/>
  </cols>
  <sheetData>
    <row r="1" spans="1:208" s="11" customFormat="1" ht="12.75">
      <c r="B1" s="393" t="s">
        <v>421</v>
      </c>
      <c r="C1" s="393"/>
      <c r="D1" s="393"/>
    </row>
    <row r="2" spans="1:208" s="11" customFormat="1" ht="12.75">
      <c r="A2" s="393" t="s">
        <v>395</v>
      </c>
      <c r="B2" s="393"/>
      <c r="C2" s="393"/>
      <c r="D2" s="393"/>
    </row>
    <row r="3" spans="1:208" s="11" customFormat="1" ht="12.75">
      <c r="A3" s="393" t="s">
        <v>545</v>
      </c>
      <c r="B3" s="393"/>
      <c r="C3" s="393"/>
      <c r="D3" s="393"/>
    </row>
    <row r="4" spans="1:208" s="11" customFormat="1" ht="12.75">
      <c r="A4" s="393" t="s">
        <v>396</v>
      </c>
      <c r="B4" s="393"/>
      <c r="C4" s="393"/>
      <c r="D4" s="393"/>
    </row>
    <row r="5" spans="1:208" s="11" customFormat="1" ht="12.75" customHeight="1">
      <c r="B5" s="440" t="s">
        <v>542</v>
      </c>
      <c r="C5" s="440"/>
      <c r="D5" s="440"/>
    </row>
    <row r="6" spans="1:208" s="11" customFormat="1" ht="50.1" customHeight="1" thickBot="1">
      <c r="A6" s="439" t="s">
        <v>422</v>
      </c>
      <c r="B6" s="439"/>
      <c r="C6" s="439"/>
      <c r="D6" s="439"/>
    </row>
    <row r="7" spans="1:208" s="11" customFormat="1" ht="25.5" customHeight="1">
      <c r="A7" s="441" t="s">
        <v>415</v>
      </c>
      <c r="B7" s="444" t="s">
        <v>226</v>
      </c>
      <c r="C7" s="444"/>
      <c r="D7" s="444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</row>
    <row r="8" spans="1:208" s="11" customFormat="1" ht="22.7" customHeight="1">
      <c r="A8" s="442"/>
      <c r="B8" s="444"/>
      <c r="C8" s="444"/>
      <c r="D8" s="444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</row>
    <row r="9" spans="1:208" s="11" customFormat="1" ht="11.25" customHeight="1">
      <c r="A9" s="442"/>
      <c r="B9" s="444"/>
      <c r="C9" s="444"/>
      <c r="D9" s="444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</row>
    <row r="10" spans="1:208" s="11" customFormat="1" ht="16.350000000000001" customHeight="1" thickBot="1">
      <c r="A10" s="443"/>
      <c r="B10" s="22" t="s">
        <v>63</v>
      </c>
      <c r="C10" s="22" t="s">
        <v>64</v>
      </c>
      <c r="D10" s="22" t="s">
        <v>65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</row>
    <row r="11" spans="1:208" s="11" customFormat="1" ht="8.65" customHeight="1" thickBot="1">
      <c r="A11" s="23" t="s">
        <v>288</v>
      </c>
      <c r="B11" s="24" t="s">
        <v>66</v>
      </c>
      <c r="C11" s="25" t="s">
        <v>289</v>
      </c>
      <c r="D11" s="26" t="s">
        <v>290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</row>
    <row r="12" spans="1:208" s="11" customFormat="1" ht="12.75">
      <c r="A12" s="27" t="s">
        <v>370</v>
      </c>
      <c r="B12" s="28">
        <v>70000</v>
      </c>
      <c r="C12" s="29">
        <v>70000</v>
      </c>
      <c r="D12" s="29">
        <v>70000</v>
      </c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</row>
    <row r="13" spans="1:208" s="11" customFormat="1" ht="12.75">
      <c r="A13" s="27" t="s">
        <v>371</v>
      </c>
      <c r="B13" s="28">
        <v>137000</v>
      </c>
      <c r="C13" s="29">
        <v>137000</v>
      </c>
      <c r="D13" s="29">
        <v>137000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</row>
    <row r="14" spans="1:208" s="11" customFormat="1" ht="12.75">
      <c r="A14" s="27" t="s">
        <v>372</v>
      </c>
      <c r="B14" s="28">
        <v>121000</v>
      </c>
      <c r="C14" s="29">
        <v>121000</v>
      </c>
      <c r="D14" s="29">
        <v>121000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</row>
    <row r="15" spans="1:208" s="11" customFormat="1" ht="12.75">
      <c r="A15" s="27" t="s">
        <v>373</v>
      </c>
      <c r="B15" s="28">
        <v>70000</v>
      </c>
      <c r="C15" s="29">
        <v>70000</v>
      </c>
      <c r="D15" s="29">
        <v>70000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</row>
    <row r="16" spans="1:208" s="11" customFormat="1" ht="12.75">
      <c r="A16" s="27" t="s">
        <v>374</v>
      </c>
      <c r="B16" s="28">
        <v>0</v>
      </c>
      <c r="C16" s="29">
        <v>0</v>
      </c>
      <c r="D16" s="29">
        <v>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</row>
    <row r="17" spans="1:208" s="11" customFormat="1" ht="12.75">
      <c r="A17" s="27" t="s">
        <v>375</v>
      </c>
      <c r="B17" s="28">
        <v>137000</v>
      </c>
      <c r="C17" s="29">
        <v>137000</v>
      </c>
      <c r="D17" s="29">
        <v>137000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</row>
    <row r="18" spans="1:208" s="11" customFormat="1" ht="12.75">
      <c r="A18" s="27" t="s">
        <v>376</v>
      </c>
      <c r="B18" s="28">
        <v>137000</v>
      </c>
      <c r="C18" s="29">
        <v>137000</v>
      </c>
      <c r="D18" s="29">
        <v>137000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</row>
    <row r="19" spans="1:208" s="11" customFormat="1" ht="12.75">
      <c r="A19" s="27" t="s">
        <v>377</v>
      </c>
      <c r="B19" s="28">
        <v>70000</v>
      </c>
      <c r="C19" s="29">
        <v>70000</v>
      </c>
      <c r="D19" s="29">
        <v>70000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</row>
    <row r="20" spans="1:208" s="11" customFormat="1" ht="12.75">
      <c r="A20" s="27" t="s">
        <v>378</v>
      </c>
      <c r="B20" s="28">
        <v>61000</v>
      </c>
      <c r="C20" s="29">
        <v>61000</v>
      </c>
      <c r="D20" s="29">
        <v>61000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</row>
    <row r="21" spans="1:208" s="11" customFormat="1" ht="12.75">
      <c r="A21" s="27" t="s">
        <v>379</v>
      </c>
      <c r="B21" s="28">
        <v>61000</v>
      </c>
      <c r="C21" s="29">
        <v>61000</v>
      </c>
      <c r="D21" s="29">
        <v>61000</v>
      </c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</row>
    <row r="22" spans="1:208" s="11" customFormat="1" ht="12.75">
      <c r="A22" s="27" t="s">
        <v>380</v>
      </c>
      <c r="B22" s="28">
        <v>70000</v>
      </c>
      <c r="C22" s="29">
        <v>70000</v>
      </c>
      <c r="D22" s="29">
        <v>70000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</row>
    <row r="23" spans="1:208" s="11" customFormat="1" ht="12.75">
      <c r="A23" s="27" t="s">
        <v>381</v>
      </c>
      <c r="B23" s="28">
        <v>61000</v>
      </c>
      <c r="C23" s="29">
        <v>61000</v>
      </c>
      <c r="D23" s="29">
        <v>61000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</row>
    <row r="24" spans="1:208" s="11" customFormat="1" ht="12.75">
      <c r="A24" s="27" t="s">
        <v>382</v>
      </c>
      <c r="B24" s="28">
        <v>121000</v>
      </c>
      <c r="C24" s="29">
        <v>121000</v>
      </c>
      <c r="D24" s="29">
        <v>121000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</row>
    <row r="25" spans="1:208" s="11" customFormat="1" ht="12.75">
      <c r="A25" s="27" t="s">
        <v>383</v>
      </c>
      <c r="B25" s="28">
        <v>119000</v>
      </c>
      <c r="C25" s="29">
        <v>119000</v>
      </c>
      <c r="D25" s="29">
        <v>119000</v>
      </c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</row>
    <row r="26" spans="1:208" s="11" customFormat="1" ht="12.75">
      <c r="A26" s="27" t="s">
        <v>384</v>
      </c>
      <c r="B26" s="28">
        <v>70000</v>
      </c>
      <c r="C26" s="29">
        <v>70000</v>
      </c>
      <c r="D26" s="29">
        <v>70000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</row>
    <row r="27" spans="1:208" s="11" customFormat="1" ht="12.75">
      <c r="A27" s="27" t="s">
        <v>385</v>
      </c>
      <c r="B27" s="28">
        <v>61000</v>
      </c>
      <c r="C27" s="29">
        <v>61000</v>
      </c>
      <c r="D27" s="29">
        <v>61000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</row>
    <row r="28" spans="1:208" s="11" customFormat="1" ht="12.75">
      <c r="A28" s="27" t="s">
        <v>386</v>
      </c>
      <c r="B28" s="28">
        <v>137000</v>
      </c>
      <c r="C28" s="29">
        <v>137000</v>
      </c>
      <c r="D28" s="29">
        <v>137000</v>
      </c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</row>
    <row r="29" spans="1:208" s="11" customFormat="1" ht="12.75">
      <c r="A29" s="27" t="s">
        <v>387</v>
      </c>
      <c r="B29" s="28">
        <v>70000</v>
      </c>
      <c r="C29" s="29">
        <v>70000</v>
      </c>
      <c r="D29" s="29">
        <v>70000</v>
      </c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</row>
    <row r="30" spans="1:208" s="11" customFormat="1" ht="12.75">
      <c r="A30" s="27" t="s">
        <v>388</v>
      </c>
      <c r="B30" s="28">
        <v>70000</v>
      </c>
      <c r="C30" s="29">
        <v>70000</v>
      </c>
      <c r="D30" s="29">
        <v>70000</v>
      </c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</row>
    <row r="31" spans="1:208" s="11" customFormat="1" ht="13.5" thickBot="1">
      <c r="A31" s="30" t="s">
        <v>389</v>
      </c>
      <c r="B31" s="28">
        <v>61000</v>
      </c>
      <c r="C31" s="29">
        <v>61000</v>
      </c>
      <c r="D31" s="29">
        <v>61000</v>
      </c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</row>
    <row r="32" spans="1:208" s="11" customFormat="1" ht="13.5" thickBot="1">
      <c r="A32" s="17" t="s">
        <v>52</v>
      </c>
      <c r="B32" s="31">
        <v>1704000</v>
      </c>
      <c r="C32" s="31">
        <v>1704000</v>
      </c>
      <c r="D32" s="31">
        <v>1704000</v>
      </c>
    </row>
    <row r="33" spans="2:2" s="11" customFormat="1" ht="12.75">
      <c r="B33" s="20"/>
    </row>
  </sheetData>
  <mergeCells count="8">
    <mergeCell ref="A7:A10"/>
    <mergeCell ref="B7:D9"/>
    <mergeCell ref="B1:D1"/>
    <mergeCell ref="A2:D2"/>
    <mergeCell ref="A3:D3"/>
    <mergeCell ref="A4:D4"/>
    <mergeCell ref="B5:D5"/>
    <mergeCell ref="A6:D6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3"/>
  <sheetViews>
    <sheetView workbookViewId="0">
      <selection activeCell="B9" sqref="B9:B11"/>
    </sheetView>
  </sheetViews>
  <sheetFormatPr defaultRowHeight="15"/>
  <cols>
    <col min="1" max="1" width="5.7109375" customWidth="1"/>
    <col min="2" max="2" width="70.28515625" customWidth="1"/>
    <col min="3" max="3" width="21.42578125" customWidth="1"/>
    <col min="256" max="256" width="5.7109375" customWidth="1"/>
    <col min="257" max="257" width="88.42578125" customWidth="1"/>
    <col min="258" max="258" width="21.42578125" customWidth="1"/>
    <col min="259" max="259" width="20.42578125" customWidth="1"/>
    <col min="512" max="512" width="5.7109375" customWidth="1"/>
    <col min="513" max="513" width="88.42578125" customWidth="1"/>
    <col min="514" max="514" width="21.42578125" customWidth="1"/>
    <col min="515" max="515" width="20.42578125" customWidth="1"/>
    <col min="768" max="768" width="5.7109375" customWidth="1"/>
    <col min="769" max="769" width="88.42578125" customWidth="1"/>
    <col min="770" max="770" width="21.42578125" customWidth="1"/>
    <col min="771" max="771" width="20.42578125" customWidth="1"/>
    <col min="1024" max="1024" width="5.7109375" customWidth="1"/>
    <col min="1025" max="1025" width="88.42578125" customWidth="1"/>
    <col min="1026" max="1026" width="21.42578125" customWidth="1"/>
    <col min="1027" max="1027" width="20.42578125" customWidth="1"/>
    <col min="1280" max="1280" width="5.7109375" customWidth="1"/>
    <col min="1281" max="1281" width="88.42578125" customWidth="1"/>
    <col min="1282" max="1282" width="21.42578125" customWidth="1"/>
    <col min="1283" max="1283" width="20.42578125" customWidth="1"/>
    <col min="1536" max="1536" width="5.7109375" customWidth="1"/>
    <col min="1537" max="1537" width="88.42578125" customWidth="1"/>
    <col min="1538" max="1538" width="21.42578125" customWidth="1"/>
    <col min="1539" max="1539" width="20.42578125" customWidth="1"/>
    <col min="1792" max="1792" width="5.7109375" customWidth="1"/>
    <col min="1793" max="1793" width="88.42578125" customWidth="1"/>
    <col min="1794" max="1794" width="21.42578125" customWidth="1"/>
    <col min="1795" max="1795" width="20.42578125" customWidth="1"/>
    <col min="2048" max="2048" width="5.7109375" customWidth="1"/>
    <col min="2049" max="2049" width="88.42578125" customWidth="1"/>
    <col min="2050" max="2050" width="21.42578125" customWidth="1"/>
    <col min="2051" max="2051" width="20.42578125" customWidth="1"/>
    <col min="2304" max="2304" width="5.7109375" customWidth="1"/>
    <col min="2305" max="2305" width="88.42578125" customWidth="1"/>
    <col min="2306" max="2306" width="21.42578125" customWidth="1"/>
    <col min="2307" max="2307" width="20.42578125" customWidth="1"/>
    <col min="2560" max="2560" width="5.7109375" customWidth="1"/>
    <col min="2561" max="2561" width="88.42578125" customWidth="1"/>
    <col min="2562" max="2562" width="21.42578125" customWidth="1"/>
    <col min="2563" max="2563" width="20.42578125" customWidth="1"/>
    <col min="2816" max="2816" width="5.7109375" customWidth="1"/>
    <col min="2817" max="2817" width="88.42578125" customWidth="1"/>
    <col min="2818" max="2818" width="21.42578125" customWidth="1"/>
    <col min="2819" max="2819" width="20.42578125" customWidth="1"/>
    <col min="3072" max="3072" width="5.7109375" customWidth="1"/>
    <col min="3073" max="3073" width="88.42578125" customWidth="1"/>
    <col min="3074" max="3074" width="21.42578125" customWidth="1"/>
    <col min="3075" max="3075" width="20.42578125" customWidth="1"/>
    <col min="3328" max="3328" width="5.7109375" customWidth="1"/>
    <col min="3329" max="3329" width="88.42578125" customWidth="1"/>
    <col min="3330" max="3330" width="21.42578125" customWidth="1"/>
    <col min="3331" max="3331" width="20.42578125" customWidth="1"/>
    <col min="3584" max="3584" width="5.7109375" customWidth="1"/>
    <col min="3585" max="3585" width="88.42578125" customWidth="1"/>
    <col min="3586" max="3586" width="21.42578125" customWidth="1"/>
    <col min="3587" max="3587" width="20.42578125" customWidth="1"/>
    <col min="3840" max="3840" width="5.7109375" customWidth="1"/>
    <col min="3841" max="3841" width="88.42578125" customWidth="1"/>
    <col min="3842" max="3842" width="21.42578125" customWidth="1"/>
    <col min="3843" max="3843" width="20.42578125" customWidth="1"/>
    <col min="4096" max="4096" width="5.7109375" customWidth="1"/>
    <col min="4097" max="4097" width="88.42578125" customWidth="1"/>
    <col min="4098" max="4098" width="21.42578125" customWidth="1"/>
    <col min="4099" max="4099" width="20.42578125" customWidth="1"/>
    <col min="4352" max="4352" width="5.7109375" customWidth="1"/>
    <col min="4353" max="4353" width="88.42578125" customWidth="1"/>
    <col min="4354" max="4354" width="21.42578125" customWidth="1"/>
    <col min="4355" max="4355" width="20.42578125" customWidth="1"/>
    <col min="4608" max="4608" width="5.7109375" customWidth="1"/>
    <col min="4609" max="4609" width="88.42578125" customWidth="1"/>
    <col min="4610" max="4610" width="21.42578125" customWidth="1"/>
    <col min="4611" max="4611" width="20.42578125" customWidth="1"/>
    <col min="4864" max="4864" width="5.7109375" customWidth="1"/>
    <col min="4865" max="4865" width="88.42578125" customWidth="1"/>
    <col min="4866" max="4866" width="21.42578125" customWidth="1"/>
    <col min="4867" max="4867" width="20.42578125" customWidth="1"/>
    <col min="5120" max="5120" width="5.7109375" customWidth="1"/>
    <col min="5121" max="5121" width="88.42578125" customWidth="1"/>
    <col min="5122" max="5122" width="21.42578125" customWidth="1"/>
    <col min="5123" max="5123" width="20.42578125" customWidth="1"/>
    <col min="5376" max="5376" width="5.7109375" customWidth="1"/>
    <col min="5377" max="5377" width="88.42578125" customWidth="1"/>
    <col min="5378" max="5378" width="21.42578125" customWidth="1"/>
    <col min="5379" max="5379" width="20.42578125" customWidth="1"/>
    <col min="5632" max="5632" width="5.7109375" customWidth="1"/>
    <col min="5633" max="5633" width="88.42578125" customWidth="1"/>
    <col min="5634" max="5634" width="21.42578125" customWidth="1"/>
    <col min="5635" max="5635" width="20.42578125" customWidth="1"/>
    <col min="5888" max="5888" width="5.7109375" customWidth="1"/>
    <col min="5889" max="5889" width="88.42578125" customWidth="1"/>
    <col min="5890" max="5890" width="21.42578125" customWidth="1"/>
    <col min="5891" max="5891" width="20.42578125" customWidth="1"/>
    <col min="6144" max="6144" width="5.7109375" customWidth="1"/>
    <col min="6145" max="6145" width="88.42578125" customWidth="1"/>
    <col min="6146" max="6146" width="21.42578125" customWidth="1"/>
    <col min="6147" max="6147" width="20.42578125" customWidth="1"/>
    <col min="6400" max="6400" width="5.7109375" customWidth="1"/>
    <col min="6401" max="6401" width="88.42578125" customWidth="1"/>
    <col min="6402" max="6402" width="21.42578125" customWidth="1"/>
    <col min="6403" max="6403" width="20.42578125" customWidth="1"/>
    <col min="6656" max="6656" width="5.7109375" customWidth="1"/>
    <col min="6657" max="6657" width="88.42578125" customWidth="1"/>
    <col min="6658" max="6658" width="21.42578125" customWidth="1"/>
    <col min="6659" max="6659" width="20.42578125" customWidth="1"/>
    <col min="6912" max="6912" width="5.7109375" customWidth="1"/>
    <col min="6913" max="6913" width="88.42578125" customWidth="1"/>
    <col min="6914" max="6914" width="21.42578125" customWidth="1"/>
    <col min="6915" max="6915" width="20.42578125" customWidth="1"/>
    <col min="7168" max="7168" width="5.7109375" customWidth="1"/>
    <col min="7169" max="7169" width="88.42578125" customWidth="1"/>
    <col min="7170" max="7170" width="21.42578125" customWidth="1"/>
    <col min="7171" max="7171" width="20.42578125" customWidth="1"/>
    <col min="7424" max="7424" width="5.7109375" customWidth="1"/>
    <col min="7425" max="7425" width="88.42578125" customWidth="1"/>
    <col min="7426" max="7426" width="21.42578125" customWidth="1"/>
    <col min="7427" max="7427" width="20.42578125" customWidth="1"/>
    <col min="7680" max="7680" width="5.7109375" customWidth="1"/>
    <col min="7681" max="7681" width="88.42578125" customWidth="1"/>
    <col min="7682" max="7682" width="21.42578125" customWidth="1"/>
    <col min="7683" max="7683" width="20.42578125" customWidth="1"/>
    <col min="7936" max="7936" width="5.7109375" customWidth="1"/>
    <col min="7937" max="7937" width="88.42578125" customWidth="1"/>
    <col min="7938" max="7938" width="21.42578125" customWidth="1"/>
    <col min="7939" max="7939" width="20.42578125" customWidth="1"/>
    <col min="8192" max="8192" width="5.7109375" customWidth="1"/>
    <col min="8193" max="8193" width="88.42578125" customWidth="1"/>
    <col min="8194" max="8194" width="21.42578125" customWidth="1"/>
    <col min="8195" max="8195" width="20.42578125" customWidth="1"/>
    <col min="8448" max="8448" width="5.7109375" customWidth="1"/>
    <col min="8449" max="8449" width="88.42578125" customWidth="1"/>
    <col min="8450" max="8450" width="21.42578125" customWidth="1"/>
    <col min="8451" max="8451" width="20.42578125" customWidth="1"/>
    <col min="8704" max="8704" width="5.7109375" customWidth="1"/>
    <col min="8705" max="8705" width="88.42578125" customWidth="1"/>
    <col min="8706" max="8706" width="21.42578125" customWidth="1"/>
    <col min="8707" max="8707" width="20.42578125" customWidth="1"/>
    <col min="8960" max="8960" width="5.7109375" customWidth="1"/>
    <col min="8961" max="8961" width="88.42578125" customWidth="1"/>
    <col min="8962" max="8962" width="21.42578125" customWidth="1"/>
    <col min="8963" max="8963" width="20.42578125" customWidth="1"/>
    <col min="9216" max="9216" width="5.7109375" customWidth="1"/>
    <col min="9217" max="9217" width="88.42578125" customWidth="1"/>
    <col min="9218" max="9218" width="21.42578125" customWidth="1"/>
    <col min="9219" max="9219" width="20.42578125" customWidth="1"/>
    <col min="9472" max="9472" width="5.7109375" customWidth="1"/>
    <col min="9473" max="9473" width="88.42578125" customWidth="1"/>
    <col min="9474" max="9474" width="21.42578125" customWidth="1"/>
    <col min="9475" max="9475" width="20.42578125" customWidth="1"/>
    <col min="9728" max="9728" width="5.7109375" customWidth="1"/>
    <col min="9729" max="9729" width="88.42578125" customWidth="1"/>
    <col min="9730" max="9730" width="21.42578125" customWidth="1"/>
    <col min="9731" max="9731" width="20.42578125" customWidth="1"/>
    <col min="9984" max="9984" width="5.7109375" customWidth="1"/>
    <col min="9985" max="9985" width="88.42578125" customWidth="1"/>
    <col min="9986" max="9986" width="21.42578125" customWidth="1"/>
    <col min="9987" max="9987" width="20.42578125" customWidth="1"/>
    <col min="10240" max="10240" width="5.7109375" customWidth="1"/>
    <col min="10241" max="10241" width="88.42578125" customWidth="1"/>
    <col min="10242" max="10242" width="21.42578125" customWidth="1"/>
    <col min="10243" max="10243" width="20.42578125" customWidth="1"/>
    <col min="10496" max="10496" width="5.7109375" customWidth="1"/>
    <col min="10497" max="10497" width="88.42578125" customWidth="1"/>
    <col min="10498" max="10498" width="21.42578125" customWidth="1"/>
    <col min="10499" max="10499" width="20.42578125" customWidth="1"/>
    <col min="10752" max="10752" width="5.7109375" customWidth="1"/>
    <col min="10753" max="10753" width="88.42578125" customWidth="1"/>
    <col min="10754" max="10754" width="21.42578125" customWidth="1"/>
    <col min="10755" max="10755" width="20.42578125" customWidth="1"/>
    <col min="11008" max="11008" width="5.7109375" customWidth="1"/>
    <col min="11009" max="11009" width="88.42578125" customWidth="1"/>
    <col min="11010" max="11010" width="21.42578125" customWidth="1"/>
    <col min="11011" max="11011" width="20.42578125" customWidth="1"/>
    <col min="11264" max="11264" width="5.7109375" customWidth="1"/>
    <col min="11265" max="11265" width="88.42578125" customWidth="1"/>
    <col min="11266" max="11266" width="21.42578125" customWidth="1"/>
    <col min="11267" max="11267" width="20.42578125" customWidth="1"/>
    <col min="11520" max="11520" width="5.7109375" customWidth="1"/>
    <col min="11521" max="11521" width="88.42578125" customWidth="1"/>
    <col min="11522" max="11522" width="21.42578125" customWidth="1"/>
    <col min="11523" max="11523" width="20.42578125" customWidth="1"/>
    <col min="11776" max="11776" width="5.7109375" customWidth="1"/>
    <col min="11777" max="11777" width="88.42578125" customWidth="1"/>
    <col min="11778" max="11778" width="21.42578125" customWidth="1"/>
    <col min="11779" max="11779" width="20.42578125" customWidth="1"/>
    <col min="12032" max="12032" width="5.7109375" customWidth="1"/>
    <col min="12033" max="12033" width="88.42578125" customWidth="1"/>
    <col min="12034" max="12034" width="21.42578125" customWidth="1"/>
    <col min="12035" max="12035" width="20.42578125" customWidth="1"/>
    <col min="12288" max="12288" width="5.7109375" customWidth="1"/>
    <col min="12289" max="12289" width="88.42578125" customWidth="1"/>
    <col min="12290" max="12290" width="21.42578125" customWidth="1"/>
    <col min="12291" max="12291" width="20.42578125" customWidth="1"/>
    <col min="12544" max="12544" width="5.7109375" customWidth="1"/>
    <col min="12545" max="12545" width="88.42578125" customWidth="1"/>
    <col min="12546" max="12546" width="21.42578125" customWidth="1"/>
    <col min="12547" max="12547" width="20.42578125" customWidth="1"/>
    <col min="12800" max="12800" width="5.7109375" customWidth="1"/>
    <col min="12801" max="12801" width="88.42578125" customWidth="1"/>
    <col min="12802" max="12802" width="21.42578125" customWidth="1"/>
    <col min="12803" max="12803" width="20.42578125" customWidth="1"/>
    <col min="13056" max="13056" width="5.7109375" customWidth="1"/>
    <col min="13057" max="13057" width="88.42578125" customWidth="1"/>
    <col min="13058" max="13058" width="21.42578125" customWidth="1"/>
    <col min="13059" max="13059" width="20.42578125" customWidth="1"/>
    <col min="13312" max="13312" width="5.7109375" customWidth="1"/>
    <col min="13313" max="13313" width="88.42578125" customWidth="1"/>
    <col min="13314" max="13314" width="21.42578125" customWidth="1"/>
    <col min="13315" max="13315" width="20.42578125" customWidth="1"/>
    <col min="13568" max="13568" width="5.7109375" customWidth="1"/>
    <col min="13569" max="13569" width="88.42578125" customWidth="1"/>
    <col min="13570" max="13570" width="21.42578125" customWidth="1"/>
    <col min="13571" max="13571" width="20.42578125" customWidth="1"/>
    <col min="13824" max="13824" width="5.7109375" customWidth="1"/>
    <col min="13825" max="13825" width="88.42578125" customWidth="1"/>
    <col min="13826" max="13826" width="21.42578125" customWidth="1"/>
    <col min="13827" max="13827" width="20.42578125" customWidth="1"/>
    <col min="14080" max="14080" width="5.7109375" customWidth="1"/>
    <col min="14081" max="14081" width="88.42578125" customWidth="1"/>
    <col min="14082" max="14082" width="21.42578125" customWidth="1"/>
    <col min="14083" max="14083" width="20.42578125" customWidth="1"/>
    <col min="14336" max="14336" width="5.7109375" customWidth="1"/>
    <col min="14337" max="14337" width="88.42578125" customWidth="1"/>
    <col min="14338" max="14338" width="21.42578125" customWidth="1"/>
    <col min="14339" max="14339" width="20.42578125" customWidth="1"/>
    <col min="14592" max="14592" width="5.7109375" customWidth="1"/>
    <col min="14593" max="14593" width="88.42578125" customWidth="1"/>
    <col min="14594" max="14594" width="21.42578125" customWidth="1"/>
    <col min="14595" max="14595" width="20.42578125" customWidth="1"/>
    <col min="14848" max="14848" width="5.7109375" customWidth="1"/>
    <col min="14849" max="14849" width="88.42578125" customWidth="1"/>
    <col min="14850" max="14850" width="21.42578125" customWidth="1"/>
    <col min="14851" max="14851" width="20.42578125" customWidth="1"/>
    <col min="15104" max="15104" width="5.7109375" customWidth="1"/>
    <col min="15105" max="15105" width="88.42578125" customWidth="1"/>
    <col min="15106" max="15106" width="21.42578125" customWidth="1"/>
    <col min="15107" max="15107" width="20.42578125" customWidth="1"/>
    <col min="15360" max="15360" width="5.7109375" customWidth="1"/>
    <col min="15361" max="15361" width="88.42578125" customWidth="1"/>
    <col min="15362" max="15362" width="21.42578125" customWidth="1"/>
    <col min="15363" max="15363" width="20.42578125" customWidth="1"/>
    <col min="15616" max="15616" width="5.7109375" customWidth="1"/>
    <col min="15617" max="15617" width="88.42578125" customWidth="1"/>
    <col min="15618" max="15618" width="21.42578125" customWidth="1"/>
    <col min="15619" max="15619" width="20.42578125" customWidth="1"/>
    <col min="15872" max="15872" width="5.7109375" customWidth="1"/>
    <col min="15873" max="15873" width="88.42578125" customWidth="1"/>
    <col min="15874" max="15874" width="21.42578125" customWidth="1"/>
    <col min="15875" max="15875" width="20.42578125" customWidth="1"/>
    <col min="16128" max="16128" width="5.7109375" customWidth="1"/>
    <col min="16129" max="16129" width="88.42578125" customWidth="1"/>
    <col min="16130" max="16130" width="21.42578125" customWidth="1"/>
    <col min="16131" max="16131" width="20.42578125" customWidth="1"/>
  </cols>
  <sheetData>
    <row r="1" spans="1:3" s="32" customFormat="1" ht="12.75">
      <c r="B1" s="11"/>
      <c r="C1" s="12" t="s">
        <v>423</v>
      </c>
    </row>
    <row r="2" spans="1:3" s="32" customFormat="1" ht="12.75">
      <c r="B2" s="393" t="s">
        <v>395</v>
      </c>
      <c r="C2" s="393"/>
    </row>
    <row r="3" spans="1:3" s="32" customFormat="1" ht="12.75">
      <c r="B3" s="393" t="s">
        <v>549</v>
      </c>
      <c r="C3" s="393"/>
    </row>
    <row r="4" spans="1:3" s="32" customFormat="1" ht="12.75">
      <c r="B4" s="393" t="s">
        <v>424</v>
      </c>
      <c r="C4" s="393"/>
    </row>
    <row r="5" spans="1:3" s="32" customFormat="1" ht="12.75">
      <c r="B5" s="10"/>
      <c r="C5" s="33" t="s">
        <v>542</v>
      </c>
    </row>
    <row r="6" spans="1:3" s="32" customFormat="1" ht="12.75">
      <c r="B6" s="414" t="s">
        <v>425</v>
      </c>
      <c r="C6" s="414"/>
    </row>
    <row r="7" spans="1:3" s="32" customFormat="1" ht="12.75">
      <c r="B7" s="414" t="s">
        <v>426</v>
      </c>
      <c r="C7" s="414"/>
    </row>
    <row r="8" spans="1:3" s="32" customFormat="1" ht="13.5" thickBot="1">
      <c r="C8" s="34"/>
    </row>
    <row r="9" spans="1:3" s="32" customFormat="1" ht="21" customHeight="1">
      <c r="A9" s="445" t="s">
        <v>224</v>
      </c>
      <c r="B9" s="447" t="s">
        <v>427</v>
      </c>
      <c r="C9" s="449" t="s">
        <v>278</v>
      </c>
    </row>
    <row r="10" spans="1:3" s="32" customFormat="1" ht="12.75" customHeight="1">
      <c r="A10" s="446"/>
      <c r="B10" s="448"/>
      <c r="C10" s="450"/>
    </row>
    <row r="11" spans="1:3" s="32" customFormat="1" ht="13.7" customHeight="1">
      <c r="A11" s="446"/>
      <c r="B11" s="448"/>
      <c r="C11" s="450"/>
    </row>
    <row r="12" spans="1:3" s="32" customFormat="1" ht="9.75" customHeight="1">
      <c r="A12" s="446"/>
      <c r="B12" s="448"/>
      <c r="C12" s="450"/>
    </row>
    <row r="13" spans="1:3" s="32" customFormat="1" ht="13.7" hidden="1" customHeight="1">
      <c r="A13" s="446"/>
      <c r="B13" s="448"/>
      <c r="C13" s="451"/>
    </row>
    <row r="14" spans="1:3" s="32" customFormat="1" ht="15.75" customHeight="1">
      <c r="A14" s="35">
        <v>1</v>
      </c>
      <c r="B14" s="36" t="str">
        <f>'[1]МБУ ЖКХ'!B6</f>
        <v>На выполнение муниципального задания</v>
      </c>
      <c r="C14" s="37">
        <v>8304000</v>
      </c>
    </row>
    <row r="15" spans="1:3" s="32" customFormat="1" ht="15.75" customHeight="1">
      <c r="A15" s="35">
        <v>2</v>
      </c>
      <c r="B15" s="36" t="s">
        <v>428</v>
      </c>
      <c r="C15" s="37">
        <v>6240000</v>
      </c>
    </row>
    <row r="16" spans="1:3" s="32" customFormat="1" ht="11.25" customHeight="1">
      <c r="A16" s="35"/>
      <c r="B16" s="38" t="s">
        <v>228</v>
      </c>
      <c r="C16" s="37"/>
    </row>
    <row r="17" spans="1:3" s="32" customFormat="1" ht="12.75">
      <c r="A17" s="35" t="s">
        <v>69</v>
      </c>
      <c r="B17" s="36" t="str">
        <f>'[1]МБУ ЖКХ контр обн'!A7</f>
        <v>Расходы на оплату электроэнергии (наружное освещение) долг за 5 мес 2017 г.</v>
      </c>
      <c r="C17" s="37">
        <v>560000</v>
      </c>
    </row>
    <row r="18" spans="1:3" s="32" customFormat="1" ht="12.75">
      <c r="A18" s="35" t="s">
        <v>69</v>
      </c>
      <c r="B18" s="36" t="str">
        <f>'[1]МБУ ЖКХ контр обн'!A8</f>
        <v>Некомерческий фонд (перечисление взносов)</v>
      </c>
      <c r="C18" s="37">
        <v>310000</v>
      </c>
    </row>
    <row r="19" spans="1:3" s="32" customFormat="1" ht="11.25" customHeight="1">
      <c r="A19" s="35" t="s">
        <v>69</v>
      </c>
      <c r="B19" s="36" t="str">
        <f>'[1]МБУ ЖКХ контр обн'!A9</f>
        <v>Налог на имущество организации за 4 кв 2017 г (долг) 2016 г</v>
      </c>
      <c r="C19" s="37">
        <v>220000</v>
      </c>
    </row>
    <row r="20" spans="1:3" s="32" customFormat="1" ht="12.75" customHeight="1">
      <c r="A20" s="35"/>
      <c r="B20" s="36" t="str">
        <f>'[1]МБУ ЖКХ контр обн'!A10</f>
        <v>Аренда водовоза долг за 2017 г</v>
      </c>
      <c r="C20" s="37">
        <v>100000</v>
      </c>
    </row>
    <row r="21" spans="1:3" s="32" customFormat="1" ht="91.5" customHeight="1">
      <c r="A21" s="35"/>
      <c r="B21" s="36" t="str">
        <f>'[1]МБУ ЖКХ контр обн'!A11</f>
        <v>Ботлих строительство внутрисельского водопровода, на участке от Райцентра до центральной мечети- 1350 т. р., строительство канализации возле бывшей здании пекарни Райпо, микрорайон -  800 т.р., строительство канализации, микрорайон жилдом Омарова (арх) - 550 т.р., строительство канализации в местности "Бакьура" с. Ботлих - 2000 т.р. ремонт стоянки на углу базарной площади с. Ботлих 350 т.р.</v>
      </c>
      <c r="C21" s="37">
        <v>5050000</v>
      </c>
    </row>
    <row r="22" spans="1:3" s="32" customFormat="1" ht="12.75">
      <c r="A22" s="424" t="s">
        <v>429</v>
      </c>
      <c r="B22" s="425"/>
      <c r="C22" s="39">
        <v>14544000</v>
      </c>
    </row>
    <row r="23" spans="1:3" s="40" customFormat="1" ht="12.75">
      <c r="C23" s="32"/>
    </row>
    <row r="24" spans="1:3" s="32" customFormat="1" ht="12.75"/>
    <row r="25" spans="1:3" s="32" customFormat="1" ht="12.75"/>
    <row r="26" spans="1:3" s="32" customFormat="1" ht="12.75"/>
    <row r="27" spans="1:3" s="32" customFormat="1" ht="12.75"/>
    <row r="28" spans="1:3" s="32" customFormat="1" ht="12.75"/>
    <row r="29" spans="1:3" s="32" customFormat="1" ht="12.75"/>
    <row r="30" spans="1:3" s="32" customFormat="1" ht="12.75" customHeight="1"/>
    <row r="31" spans="1:3" s="32" customFormat="1" ht="12.75"/>
    <row r="32" spans="1:3" s="32" customFormat="1" ht="12.75" customHeight="1"/>
    <row r="33" s="32" customFormat="1" ht="12.75"/>
  </sheetData>
  <mergeCells count="9">
    <mergeCell ref="A22:B22"/>
    <mergeCell ref="B2:C2"/>
    <mergeCell ref="B3:C3"/>
    <mergeCell ref="B4:C4"/>
    <mergeCell ref="B6:C6"/>
    <mergeCell ref="B7:C7"/>
    <mergeCell ref="A9:A13"/>
    <mergeCell ref="B9:B13"/>
    <mergeCell ref="C9:C13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42"/>
  <sheetViews>
    <sheetView topLeftCell="A7" workbookViewId="0">
      <selection activeCell="B9" sqref="B9:B11"/>
    </sheetView>
  </sheetViews>
  <sheetFormatPr defaultRowHeight="15"/>
  <cols>
    <col min="1" max="1" width="4.140625" customWidth="1"/>
    <col min="2" max="2" width="30.28515625" customWidth="1"/>
    <col min="3" max="3" width="11.85546875" customWidth="1"/>
    <col min="4" max="4" width="11" customWidth="1"/>
    <col min="5" max="5" width="11.85546875" customWidth="1"/>
    <col min="6" max="6" width="10.85546875" customWidth="1"/>
    <col min="9" max="9" width="27.28515625" customWidth="1"/>
    <col min="20" max="20" width="11" bestFit="1" customWidth="1"/>
    <col min="252" max="252" width="4.140625" customWidth="1"/>
    <col min="253" max="253" width="30.28515625" customWidth="1"/>
    <col min="254" max="254" width="11.85546875" customWidth="1"/>
    <col min="255" max="255" width="11" customWidth="1"/>
    <col min="256" max="256" width="11.85546875" customWidth="1"/>
    <col min="257" max="257" width="10.85546875" customWidth="1"/>
    <col min="258" max="258" width="12.5703125" customWidth="1"/>
    <col min="259" max="261" width="10.85546875" customWidth="1"/>
    <col min="265" max="265" width="27.28515625" customWidth="1"/>
    <col min="276" max="276" width="11" bestFit="1" customWidth="1"/>
    <col min="508" max="508" width="4.140625" customWidth="1"/>
    <col min="509" max="509" width="30.28515625" customWidth="1"/>
    <col min="510" max="510" width="11.85546875" customWidth="1"/>
    <col min="511" max="511" width="11" customWidth="1"/>
    <col min="512" max="512" width="11.85546875" customWidth="1"/>
    <col min="513" max="513" width="10.85546875" customWidth="1"/>
    <col min="514" max="514" width="12.5703125" customWidth="1"/>
    <col min="515" max="517" width="10.85546875" customWidth="1"/>
    <col min="521" max="521" width="27.28515625" customWidth="1"/>
    <col min="532" max="532" width="11" bestFit="1" customWidth="1"/>
    <col min="764" max="764" width="4.140625" customWidth="1"/>
    <col min="765" max="765" width="30.28515625" customWidth="1"/>
    <col min="766" max="766" width="11.85546875" customWidth="1"/>
    <col min="767" max="767" width="11" customWidth="1"/>
    <col min="768" max="768" width="11.85546875" customWidth="1"/>
    <col min="769" max="769" width="10.85546875" customWidth="1"/>
    <col min="770" max="770" width="12.5703125" customWidth="1"/>
    <col min="771" max="773" width="10.85546875" customWidth="1"/>
    <col min="777" max="777" width="27.28515625" customWidth="1"/>
    <col min="788" max="788" width="11" bestFit="1" customWidth="1"/>
    <col min="1020" max="1020" width="4.140625" customWidth="1"/>
    <col min="1021" max="1021" width="30.28515625" customWidth="1"/>
    <col min="1022" max="1022" width="11.85546875" customWidth="1"/>
    <col min="1023" max="1023" width="11" customWidth="1"/>
    <col min="1024" max="1024" width="11.85546875" customWidth="1"/>
    <col min="1025" max="1025" width="10.85546875" customWidth="1"/>
    <col min="1026" max="1026" width="12.5703125" customWidth="1"/>
    <col min="1027" max="1029" width="10.85546875" customWidth="1"/>
    <col min="1033" max="1033" width="27.28515625" customWidth="1"/>
    <col min="1044" max="1044" width="11" bestFit="1" customWidth="1"/>
    <col min="1276" max="1276" width="4.140625" customWidth="1"/>
    <col min="1277" max="1277" width="30.28515625" customWidth="1"/>
    <col min="1278" max="1278" width="11.85546875" customWidth="1"/>
    <col min="1279" max="1279" width="11" customWidth="1"/>
    <col min="1280" max="1280" width="11.85546875" customWidth="1"/>
    <col min="1281" max="1281" width="10.85546875" customWidth="1"/>
    <col min="1282" max="1282" width="12.5703125" customWidth="1"/>
    <col min="1283" max="1285" width="10.85546875" customWidth="1"/>
    <col min="1289" max="1289" width="27.28515625" customWidth="1"/>
    <col min="1300" max="1300" width="11" bestFit="1" customWidth="1"/>
    <col min="1532" max="1532" width="4.140625" customWidth="1"/>
    <col min="1533" max="1533" width="30.28515625" customWidth="1"/>
    <col min="1534" max="1534" width="11.85546875" customWidth="1"/>
    <col min="1535" max="1535" width="11" customWidth="1"/>
    <col min="1536" max="1536" width="11.85546875" customWidth="1"/>
    <col min="1537" max="1537" width="10.85546875" customWidth="1"/>
    <col min="1538" max="1538" width="12.5703125" customWidth="1"/>
    <col min="1539" max="1541" width="10.85546875" customWidth="1"/>
    <col min="1545" max="1545" width="27.28515625" customWidth="1"/>
    <col min="1556" max="1556" width="11" bestFit="1" customWidth="1"/>
    <col min="1788" max="1788" width="4.140625" customWidth="1"/>
    <col min="1789" max="1789" width="30.28515625" customWidth="1"/>
    <col min="1790" max="1790" width="11.85546875" customWidth="1"/>
    <col min="1791" max="1791" width="11" customWidth="1"/>
    <col min="1792" max="1792" width="11.85546875" customWidth="1"/>
    <col min="1793" max="1793" width="10.85546875" customWidth="1"/>
    <col min="1794" max="1794" width="12.5703125" customWidth="1"/>
    <col min="1795" max="1797" width="10.85546875" customWidth="1"/>
    <col min="1801" max="1801" width="27.28515625" customWidth="1"/>
    <col min="1812" max="1812" width="11" bestFit="1" customWidth="1"/>
    <col min="2044" max="2044" width="4.140625" customWidth="1"/>
    <col min="2045" max="2045" width="30.28515625" customWidth="1"/>
    <col min="2046" max="2046" width="11.85546875" customWidth="1"/>
    <col min="2047" max="2047" width="11" customWidth="1"/>
    <col min="2048" max="2048" width="11.85546875" customWidth="1"/>
    <col min="2049" max="2049" width="10.85546875" customWidth="1"/>
    <col min="2050" max="2050" width="12.5703125" customWidth="1"/>
    <col min="2051" max="2053" width="10.85546875" customWidth="1"/>
    <col min="2057" max="2057" width="27.28515625" customWidth="1"/>
    <col min="2068" max="2068" width="11" bestFit="1" customWidth="1"/>
    <col min="2300" max="2300" width="4.140625" customWidth="1"/>
    <col min="2301" max="2301" width="30.28515625" customWidth="1"/>
    <col min="2302" max="2302" width="11.85546875" customWidth="1"/>
    <col min="2303" max="2303" width="11" customWidth="1"/>
    <col min="2304" max="2304" width="11.85546875" customWidth="1"/>
    <col min="2305" max="2305" width="10.85546875" customWidth="1"/>
    <col min="2306" max="2306" width="12.5703125" customWidth="1"/>
    <col min="2307" max="2309" width="10.85546875" customWidth="1"/>
    <col min="2313" max="2313" width="27.28515625" customWidth="1"/>
    <col min="2324" max="2324" width="11" bestFit="1" customWidth="1"/>
    <col min="2556" max="2556" width="4.140625" customWidth="1"/>
    <col min="2557" max="2557" width="30.28515625" customWidth="1"/>
    <col min="2558" max="2558" width="11.85546875" customWidth="1"/>
    <col min="2559" max="2559" width="11" customWidth="1"/>
    <col min="2560" max="2560" width="11.85546875" customWidth="1"/>
    <col min="2561" max="2561" width="10.85546875" customWidth="1"/>
    <col min="2562" max="2562" width="12.5703125" customWidth="1"/>
    <col min="2563" max="2565" width="10.85546875" customWidth="1"/>
    <col min="2569" max="2569" width="27.28515625" customWidth="1"/>
    <col min="2580" max="2580" width="11" bestFit="1" customWidth="1"/>
    <col min="2812" max="2812" width="4.140625" customWidth="1"/>
    <col min="2813" max="2813" width="30.28515625" customWidth="1"/>
    <col min="2814" max="2814" width="11.85546875" customWidth="1"/>
    <col min="2815" max="2815" width="11" customWidth="1"/>
    <col min="2816" max="2816" width="11.85546875" customWidth="1"/>
    <col min="2817" max="2817" width="10.85546875" customWidth="1"/>
    <col min="2818" max="2818" width="12.5703125" customWidth="1"/>
    <col min="2819" max="2821" width="10.85546875" customWidth="1"/>
    <col min="2825" max="2825" width="27.28515625" customWidth="1"/>
    <col min="2836" max="2836" width="11" bestFit="1" customWidth="1"/>
    <col min="3068" max="3068" width="4.140625" customWidth="1"/>
    <col min="3069" max="3069" width="30.28515625" customWidth="1"/>
    <col min="3070" max="3070" width="11.85546875" customWidth="1"/>
    <col min="3071" max="3071" width="11" customWidth="1"/>
    <col min="3072" max="3072" width="11.85546875" customWidth="1"/>
    <col min="3073" max="3073" width="10.85546875" customWidth="1"/>
    <col min="3074" max="3074" width="12.5703125" customWidth="1"/>
    <col min="3075" max="3077" width="10.85546875" customWidth="1"/>
    <col min="3081" max="3081" width="27.28515625" customWidth="1"/>
    <col min="3092" max="3092" width="11" bestFit="1" customWidth="1"/>
    <col min="3324" max="3324" width="4.140625" customWidth="1"/>
    <col min="3325" max="3325" width="30.28515625" customWidth="1"/>
    <col min="3326" max="3326" width="11.85546875" customWidth="1"/>
    <col min="3327" max="3327" width="11" customWidth="1"/>
    <col min="3328" max="3328" width="11.85546875" customWidth="1"/>
    <col min="3329" max="3329" width="10.85546875" customWidth="1"/>
    <col min="3330" max="3330" width="12.5703125" customWidth="1"/>
    <col min="3331" max="3333" width="10.85546875" customWidth="1"/>
    <col min="3337" max="3337" width="27.28515625" customWidth="1"/>
    <col min="3348" max="3348" width="11" bestFit="1" customWidth="1"/>
    <col min="3580" max="3580" width="4.140625" customWidth="1"/>
    <col min="3581" max="3581" width="30.28515625" customWidth="1"/>
    <col min="3582" max="3582" width="11.85546875" customWidth="1"/>
    <col min="3583" max="3583" width="11" customWidth="1"/>
    <col min="3584" max="3584" width="11.85546875" customWidth="1"/>
    <col min="3585" max="3585" width="10.85546875" customWidth="1"/>
    <col min="3586" max="3586" width="12.5703125" customWidth="1"/>
    <col min="3587" max="3589" width="10.85546875" customWidth="1"/>
    <col min="3593" max="3593" width="27.28515625" customWidth="1"/>
    <col min="3604" max="3604" width="11" bestFit="1" customWidth="1"/>
    <col min="3836" max="3836" width="4.140625" customWidth="1"/>
    <col min="3837" max="3837" width="30.28515625" customWidth="1"/>
    <col min="3838" max="3838" width="11.85546875" customWidth="1"/>
    <col min="3839" max="3839" width="11" customWidth="1"/>
    <col min="3840" max="3840" width="11.85546875" customWidth="1"/>
    <col min="3841" max="3841" width="10.85546875" customWidth="1"/>
    <col min="3842" max="3842" width="12.5703125" customWidth="1"/>
    <col min="3843" max="3845" width="10.85546875" customWidth="1"/>
    <col min="3849" max="3849" width="27.28515625" customWidth="1"/>
    <col min="3860" max="3860" width="11" bestFit="1" customWidth="1"/>
    <col min="4092" max="4092" width="4.140625" customWidth="1"/>
    <col min="4093" max="4093" width="30.28515625" customWidth="1"/>
    <col min="4094" max="4094" width="11.85546875" customWidth="1"/>
    <col min="4095" max="4095" width="11" customWidth="1"/>
    <col min="4096" max="4096" width="11.85546875" customWidth="1"/>
    <col min="4097" max="4097" width="10.85546875" customWidth="1"/>
    <col min="4098" max="4098" width="12.5703125" customWidth="1"/>
    <col min="4099" max="4101" width="10.85546875" customWidth="1"/>
    <col min="4105" max="4105" width="27.28515625" customWidth="1"/>
    <col min="4116" max="4116" width="11" bestFit="1" customWidth="1"/>
    <col min="4348" max="4348" width="4.140625" customWidth="1"/>
    <col min="4349" max="4349" width="30.28515625" customWidth="1"/>
    <col min="4350" max="4350" width="11.85546875" customWidth="1"/>
    <col min="4351" max="4351" width="11" customWidth="1"/>
    <col min="4352" max="4352" width="11.85546875" customWidth="1"/>
    <col min="4353" max="4353" width="10.85546875" customWidth="1"/>
    <col min="4354" max="4354" width="12.5703125" customWidth="1"/>
    <col min="4355" max="4357" width="10.85546875" customWidth="1"/>
    <col min="4361" max="4361" width="27.28515625" customWidth="1"/>
    <col min="4372" max="4372" width="11" bestFit="1" customWidth="1"/>
    <col min="4604" max="4604" width="4.140625" customWidth="1"/>
    <col min="4605" max="4605" width="30.28515625" customWidth="1"/>
    <col min="4606" max="4606" width="11.85546875" customWidth="1"/>
    <col min="4607" max="4607" width="11" customWidth="1"/>
    <col min="4608" max="4608" width="11.85546875" customWidth="1"/>
    <col min="4609" max="4609" width="10.85546875" customWidth="1"/>
    <col min="4610" max="4610" width="12.5703125" customWidth="1"/>
    <col min="4611" max="4613" width="10.85546875" customWidth="1"/>
    <col min="4617" max="4617" width="27.28515625" customWidth="1"/>
    <col min="4628" max="4628" width="11" bestFit="1" customWidth="1"/>
    <col min="4860" max="4860" width="4.140625" customWidth="1"/>
    <col min="4861" max="4861" width="30.28515625" customWidth="1"/>
    <col min="4862" max="4862" width="11.85546875" customWidth="1"/>
    <col min="4863" max="4863" width="11" customWidth="1"/>
    <col min="4864" max="4864" width="11.85546875" customWidth="1"/>
    <col min="4865" max="4865" width="10.85546875" customWidth="1"/>
    <col min="4866" max="4866" width="12.5703125" customWidth="1"/>
    <col min="4867" max="4869" width="10.85546875" customWidth="1"/>
    <col min="4873" max="4873" width="27.28515625" customWidth="1"/>
    <col min="4884" max="4884" width="11" bestFit="1" customWidth="1"/>
    <col min="5116" max="5116" width="4.140625" customWidth="1"/>
    <col min="5117" max="5117" width="30.28515625" customWidth="1"/>
    <col min="5118" max="5118" width="11.85546875" customWidth="1"/>
    <col min="5119" max="5119" width="11" customWidth="1"/>
    <col min="5120" max="5120" width="11.85546875" customWidth="1"/>
    <col min="5121" max="5121" width="10.85546875" customWidth="1"/>
    <col min="5122" max="5122" width="12.5703125" customWidth="1"/>
    <col min="5123" max="5125" width="10.85546875" customWidth="1"/>
    <col min="5129" max="5129" width="27.28515625" customWidth="1"/>
    <col min="5140" max="5140" width="11" bestFit="1" customWidth="1"/>
    <col min="5372" max="5372" width="4.140625" customWidth="1"/>
    <col min="5373" max="5373" width="30.28515625" customWidth="1"/>
    <col min="5374" max="5374" width="11.85546875" customWidth="1"/>
    <col min="5375" max="5375" width="11" customWidth="1"/>
    <col min="5376" max="5376" width="11.85546875" customWidth="1"/>
    <col min="5377" max="5377" width="10.85546875" customWidth="1"/>
    <col min="5378" max="5378" width="12.5703125" customWidth="1"/>
    <col min="5379" max="5381" width="10.85546875" customWidth="1"/>
    <col min="5385" max="5385" width="27.28515625" customWidth="1"/>
    <col min="5396" max="5396" width="11" bestFit="1" customWidth="1"/>
    <col min="5628" max="5628" width="4.140625" customWidth="1"/>
    <col min="5629" max="5629" width="30.28515625" customWidth="1"/>
    <col min="5630" max="5630" width="11.85546875" customWidth="1"/>
    <col min="5631" max="5631" width="11" customWidth="1"/>
    <col min="5632" max="5632" width="11.85546875" customWidth="1"/>
    <col min="5633" max="5633" width="10.85546875" customWidth="1"/>
    <col min="5634" max="5634" width="12.5703125" customWidth="1"/>
    <col min="5635" max="5637" width="10.85546875" customWidth="1"/>
    <col min="5641" max="5641" width="27.28515625" customWidth="1"/>
    <col min="5652" max="5652" width="11" bestFit="1" customWidth="1"/>
    <col min="5884" max="5884" width="4.140625" customWidth="1"/>
    <col min="5885" max="5885" width="30.28515625" customWidth="1"/>
    <col min="5886" max="5886" width="11.85546875" customWidth="1"/>
    <col min="5887" max="5887" width="11" customWidth="1"/>
    <col min="5888" max="5888" width="11.85546875" customWidth="1"/>
    <col min="5889" max="5889" width="10.85546875" customWidth="1"/>
    <col min="5890" max="5890" width="12.5703125" customWidth="1"/>
    <col min="5891" max="5893" width="10.85546875" customWidth="1"/>
    <col min="5897" max="5897" width="27.28515625" customWidth="1"/>
    <col min="5908" max="5908" width="11" bestFit="1" customWidth="1"/>
    <col min="6140" max="6140" width="4.140625" customWidth="1"/>
    <col min="6141" max="6141" width="30.28515625" customWidth="1"/>
    <col min="6142" max="6142" width="11.85546875" customWidth="1"/>
    <col min="6143" max="6143" width="11" customWidth="1"/>
    <col min="6144" max="6144" width="11.85546875" customWidth="1"/>
    <col min="6145" max="6145" width="10.85546875" customWidth="1"/>
    <col min="6146" max="6146" width="12.5703125" customWidth="1"/>
    <col min="6147" max="6149" width="10.85546875" customWidth="1"/>
    <col min="6153" max="6153" width="27.28515625" customWidth="1"/>
    <col min="6164" max="6164" width="11" bestFit="1" customWidth="1"/>
    <col min="6396" max="6396" width="4.140625" customWidth="1"/>
    <col min="6397" max="6397" width="30.28515625" customWidth="1"/>
    <col min="6398" max="6398" width="11.85546875" customWidth="1"/>
    <col min="6399" max="6399" width="11" customWidth="1"/>
    <col min="6400" max="6400" width="11.85546875" customWidth="1"/>
    <col min="6401" max="6401" width="10.85546875" customWidth="1"/>
    <col min="6402" max="6402" width="12.5703125" customWidth="1"/>
    <col min="6403" max="6405" width="10.85546875" customWidth="1"/>
    <col min="6409" max="6409" width="27.28515625" customWidth="1"/>
    <col min="6420" max="6420" width="11" bestFit="1" customWidth="1"/>
    <col min="6652" max="6652" width="4.140625" customWidth="1"/>
    <col min="6653" max="6653" width="30.28515625" customWidth="1"/>
    <col min="6654" max="6654" width="11.85546875" customWidth="1"/>
    <col min="6655" max="6655" width="11" customWidth="1"/>
    <col min="6656" max="6656" width="11.85546875" customWidth="1"/>
    <col min="6657" max="6657" width="10.85546875" customWidth="1"/>
    <col min="6658" max="6658" width="12.5703125" customWidth="1"/>
    <col min="6659" max="6661" width="10.85546875" customWidth="1"/>
    <col min="6665" max="6665" width="27.28515625" customWidth="1"/>
    <col min="6676" max="6676" width="11" bestFit="1" customWidth="1"/>
    <col min="6908" max="6908" width="4.140625" customWidth="1"/>
    <col min="6909" max="6909" width="30.28515625" customWidth="1"/>
    <col min="6910" max="6910" width="11.85546875" customWidth="1"/>
    <col min="6911" max="6911" width="11" customWidth="1"/>
    <col min="6912" max="6912" width="11.85546875" customWidth="1"/>
    <col min="6913" max="6913" width="10.85546875" customWidth="1"/>
    <col min="6914" max="6914" width="12.5703125" customWidth="1"/>
    <col min="6915" max="6917" width="10.85546875" customWidth="1"/>
    <col min="6921" max="6921" width="27.28515625" customWidth="1"/>
    <col min="6932" max="6932" width="11" bestFit="1" customWidth="1"/>
    <col min="7164" max="7164" width="4.140625" customWidth="1"/>
    <col min="7165" max="7165" width="30.28515625" customWidth="1"/>
    <col min="7166" max="7166" width="11.85546875" customWidth="1"/>
    <col min="7167" max="7167" width="11" customWidth="1"/>
    <col min="7168" max="7168" width="11.85546875" customWidth="1"/>
    <col min="7169" max="7169" width="10.85546875" customWidth="1"/>
    <col min="7170" max="7170" width="12.5703125" customWidth="1"/>
    <col min="7171" max="7173" width="10.85546875" customWidth="1"/>
    <col min="7177" max="7177" width="27.28515625" customWidth="1"/>
    <col min="7188" max="7188" width="11" bestFit="1" customWidth="1"/>
    <col min="7420" max="7420" width="4.140625" customWidth="1"/>
    <col min="7421" max="7421" width="30.28515625" customWidth="1"/>
    <col min="7422" max="7422" width="11.85546875" customWidth="1"/>
    <col min="7423" max="7423" width="11" customWidth="1"/>
    <col min="7424" max="7424" width="11.85546875" customWidth="1"/>
    <col min="7425" max="7425" width="10.85546875" customWidth="1"/>
    <col min="7426" max="7426" width="12.5703125" customWidth="1"/>
    <col min="7427" max="7429" width="10.85546875" customWidth="1"/>
    <col min="7433" max="7433" width="27.28515625" customWidth="1"/>
    <col min="7444" max="7444" width="11" bestFit="1" customWidth="1"/>
    <col min="7676" max="7676" width="4.140625" customWidth="1"/>
    <col min="7677" max="7677" width="30.28515625" customWidth="1"/>
    <col min="7678" max="7678" width="11.85546875" customWidth="1"/>
    <col min="7679" max="7679" width="11" customWidth="1"/>
    <col min="7680" max="7680" width="11.85546875" customWidth="1"/>
    <col min="7681" max="7681" width="10.85546875" customWidth="1"/>
    <col min="7682" max="7682" width="12.5703125" customWidth="1"/>
    <col min="7683" max="7685" width="10.85546875" customWidth="1"/>
    <col min="7689" max="7689" width="27.28515625" customWidth="1"/>
    <col min="7700" max="7700" width="11" bestFit="1" customWidth="1"/>
    <col min="7932" max="7932" width="4.140625" customWidth="1"/>
    <col min="7933" max="7933" width="30.28515625" customWidth="1"/>
    <col min="7934" max="7934" width="11.85546875" customWidth="1"/>
    <col min="7935" max="7935" width="11" customWidth="1"/>
    <col min="7936" max="7936" width="11.85546875" customWidth="1"/>
    <col min="7937" max="7937" width="10.85546875" customWidth="1"/>
    <col min="7938" max="7938" width="12.5703125" customWidth="1"/>
    <col min="7939" max="7941" width="10.85546875" customWidth="1"/>
    <col min="7945" max="7945" width="27.28515625" customWidth="1"/>
    <col min="7956" max="7956" width="11" bestFit="1" customWidth="1"/>
    <col min="8188" max="8188" width="4.140625" customWidth="1"/>
    <col min="8189" max="8189" width="30.28515625" customWidth="1"/>
    <col min="8190" max="8190" width="11.85546875" customWidth="1"/>
    <col min="8191" max="8191" width="11" customWidth="1"/>
    <col min="8192" max="8192" width="11.85546875" customWidth="1"/>
    <col min="8193" max="8193" width="10.85546875" customWidth="1"/>
    <col min="8194" max="8194" width="12.5703125" customWidth="1"/>
    <col min="8195" max="8197" width="10.85546875" customWidth="1"/>
    <col min="8201" max="8201" width="27.28515625" customWidth="1"/>
    <col min="8212" max="8212" width="11" bestFit="1" customWidth="1"/>
    <col min="8444" max="8444" width="4.140625" customWidth="1"/>
    <col min="8445" max="8445" width="30.28515625" customWidth="1"/>
    <col min="8446" max="8446" width="11.85546875" customWidth="1"/>
    <col min="8447" max="8447" width="11" customWidth="1"/>
    <col min="8448" max="8448" width="11.85546875" customWidth="1"/>
    <col min="8449" max="8449" width="10.85546875" customWidth="1"/>
    <col min="8450" max="8450" width="12.5703125" customWidth="1"/>
    <col min="8451" max="8453" width="10.85546875" customWidth="1"/>
    <col min="8457" max="8457" width="27.28515625" customWidth="1"/>
    <col min="8468" max="8468" width="11" bestFit="1" customWidth="1"/>
    <col min="8700" max="8700" width="4.140625" customWidth="1"/>
    <col min="8701" max="8701" width="30.28515625" customWidth="1"/>
    <col min="8702" max="8702" width="11.85546875" customWidth="1"/>
    <col min="8703" max="8703" width="11" customWidth="1"/>
    <col min="8704" max="8704" width="11.85546875" customWidth="1"/>
    <col min="8705" max="8705" width="10.85546875" customWidth="1"/>
    <col min="8706" max="8706" width="12.5703125" customWidth="1"/>
    <col min="8707" max="8709" width="10.85546875" customWidth="1"/>
    <col min="8713" max="8713" width="27.28515625" customWidth="1"/>
    <col min="8724" max="8724" width="11" bestFit="1" customWidth="1"/>
    <col min="8956" max="8956" width="4.140625" customWidth="1"/>
    <col min="8957" max="8957" width="30.28515625" customWidth="1"/>
    <col min="8958" max="8958" width="11.85546875" customWidth="1"/>
    <col min="8959" max="8959" width="11" customWidth="1"/>
    <col min="8960" max="8960" width="11.85546875" customWidth="1"/>
    <col min="8961" max="8961" width="10.85546875" customWidth="1"/>
    <col min="8962" max="8962" width="12.5703125" customWidth="1"/>
    <col min="8963" max="8965" width="10.85546875" customWidth="1"/>
    <col min="8969" max="8969" width="27.28515625" customWidth="1"/>
    <col min="8980" max="8980" width="11" bestFit="1" customWidth="1"/>
    <col min="9212" max="9212" width="4.140625" customWidth="1"/>
    <col min="9213" max="9213" width="30.28515625" customWidth="1"/>
    <col min="9214" max="9214" width="11.85546875" customWidth="1"/>
    <col min="9215" max="9215" width="11" customWidth="1"/>
    <col min="9216" max="9216" width="11.85546875" customWidth="1"/>
    <col min="9217" max="9217" width="10.85546875" customWidth="1"/>
    <col min="9218" max="9218" width="12.5703125" customWidth="1"/>
    <col min="9219" max="9221" width="10.85546875" customWidth="1"/>
    <col min="9225" max="9225" width="27.28515625" customWidth="1"/>
    <col min="9236" max="9236" width="11" bestFit="1" customWidth="1"/>
    <col min="9468" max="9468" width="4.140625" customWidth="1"/>
    <col min="9469" max="9469" width="30.28515625" customWidth="1"/>
    <col min="9470" max="9470" width="11.85546875" customWidth="1"/>
    <col min="9471" max="9471" width="11" customWidth="1"/>
    <col min="9472" max="9472" width="11.85546875" customWidth="1"/>
    <col min="9473" max="9473" width="10.85546875" customWidth="1"/>
    <col min="9474" max="9474" width="12.5703125" customWidth="1"/>
    <col min="9475" max="9477" width="10.85546875" customWidth="1"/>
    <col min="9481" max="9481" width="27.28515625" customWidth="1"/>
    <col min="9492" max="9492" width="11" bestFit="1" customWidth="1"/>
    <col min="9724" max="9724" width="4.140625" customWidth="1"/>
    <col min="9725" max="9725" width="30.28515625" customWidth="1"/>
    <col min="9726" max="9726" width="11.85546875" customWidth="1"/>
    <col min="9727" max="9727" width="11" customWidth="1"/>
    <col min="9728" max="9728" width="11.85546875" customWidth="1"/>
    <col min="9729" max="9729" width="10.85546875" customWidth="1"/>
    <col min="9730" max="9730" width="12.5703125" customWidth="1"/>
    <col min="9731" max="9733" width="10.85546875" customWidth="1"/>
    <col min="9737" max="9737" width="27.28515625" customWidth="1"/>
    <col min="9748" max="9748" width="11" bestFit="1" customWidth="1"/>
    <col min="9980" max="9980" width="4.140625" customWidth="1"/>
    <col min="9981" max="9981" width="30.28515625" customWidth="1"/>
    <col min="9982" max="9982" width="11.85546875" customWidth="1"/>
    <col min="9983" max="9983" width="11" customWidth="1"/>
    <col min="9984" max="9984" width="11.85546875" customWidth="1"/>
    <col min="9985" max="9985" width="10.85546875" customWidth="1"/>
    <col min="9986" max="9986" width="12.5703125" customWidth="1"/>
    <col min="9987" max="9989" width="10.85546875" customWidth="1"/>
    <col min="9993" max="9993" width="27.28515625" customWidth="1"/>
    <col min="10004" max="10004" width="11" bestFit="1" customWidth="1"/>
    <col min="10236" max="10236" width="4.140625" customWidth="1"/>
    <col min="10237" max="10237" width="30.28515625" customWidth="1"/>
    <col min="10238" max="10238" width="11.85546875" customWidth="1"/>
    <col min="10239" max="10239" width="11" customWidth="1"/>
    <col min="10240" max="10240" width="11.85546875" customWidth="1"/>
    <col min="10241" max="10241" width="10.85546875" customWidth="1"/>
    <col min="10242" max="10242" width="12.5703125" customWidth="1"/>
    <col min="10243" max="10245" width="10.85546875" customWidth="1"/>
    <col min="10249" max="10249" width="27.28515625" customWidth="1"/>
    <col min="10260" max="10260" width="11" bestFit="1" customWidth="1"/>
    <col min="10492" max="10492" width="4.140625" customWidth="1"/>
    <col min="10493" max="10493" width="30.28515625" customWidth="1"/>
    <col min="10494" max="10494" width="11.85546875" customWidth="1"/>
    <col min="10495" max="10495" width="11" customWidth="1"/>
    <col min="10496" max="10496" width="11.85546875" customWidth="1"/>
    <col min="10497" max="10497" width="10.85546875" customWidth="1"/>
    <col min="10498" max="10498" width="12.5703125" customWidth="1"/>
    <col min="10499" max="10501" width="10.85546875" customWidth="1"/>
    <col min="10505" max="10505" width="27.28515625" customWidth="1"/>
    <col min="10516" max="10516" width="11" bestFit="1" customWidth="1"/>
    <col min="10748" max="10748" width="4.140625" customWidth="1"/>
    <col min="10749" max="10749" width="30.28515625" customWidth="1"/>
    <col min="10750" max="10750" width="11.85546875" customWidth="1"/>
    <col min="10751" max="10751" width="11" customWidth="1"/>
    <col min="10752" max="10752" width="11.85546875" customWidth="1"/>
    <col min="10753" max="10753" width="10.85546875" customWidth="1"/>
    <col min="10754" max="10754" width="12.5703125" customWidth="1"/>
    <col min="10755" max="10757" width="10.85546875" customWidth="1"/>
    <col min="10761" max="10761" width="27.28515625" customWidth="1"/>
    <col min="10772" max="10772" width="11" bestFit="1" customWidth="1"/>
    <col min="11004" max="11004" width="4.140625" customWidth="1"/>
    <col min="11005" max="11005" width="30.28515625" customWidth="1"/>
    <col min="11006" max="11006" width="11.85546875" customWidth="1"/>
    <col min="11007" max="11007" width="11" customWidth="1"/>
    <col min="11008" max="11008" width="11.85546875" customWidth="1"/>
    <col min="11009" max="11009" width="10.85546875" customWidth="1"/>
    <col min="11010" max="11010" width="12.5703125" customWidth="1"/>
    <col min="11011" max="11013" width="10.85546875" customWidth="1"/>
    <col min="11017" max="11017" width="27.28515625" customWidth="1"/>
    <col min="11028" max="11028" width="11" bestFit="1" customWidth="1"/>
    <col min="11260" max="11260" width="4.140625" customWidth="1"/>
    <col min="11261" max="11261" width="30.28515625" customWidth="1"/>
    <col min="11262" max="11262" width="11.85546875" customWidth="1"/>
    <col min="11263" max="11263" width="11" customWidth="1"/>
    <col min="11264" max="11264" width="11.85546875" customWidth="1"/>
    <col min="11265" max="11265" width="10.85546875" customWidth="1"/>
    <col min="11266" max="11266" width="12.5703125" customWidth="1"/>
    <col min="11267" max="11269" width="10.85546875" customWidth="1"/>
    <col min="11273" max="11273" width="27.28515625" customWidth="1"/>
    <col min="11284" max="11284" width="11" bestFit="1" customWidth="1"/>
    <col min="11516" max="11516" width="4.140625" customWidth="1"/>
    <col min="11517" max="11517" width="30.28515625" customWidth="1"/>
    <col min="11518" max="11518" width="11.85546875" customWidth="1"/>
    <col min="11519" max="11519" width="11" customWidth="1"/>
    <col min="11520" max="11520" width="11.85546875" customWidth="1"/>
    <col min="11521" max="11521" width="10.85546875" customWidth="1"/>
    <col min="11522" max="11522" width="12.5703125" customWidth="1"/>
    <col min="11523" max="11525" width="10.85546875" customWidth="1"/>
    <col min="11529" max="11529" width="27.28515625" customWidth="1"/>
    <col min="11540" max="11540" width="11" bestFit="1" customWidth="1"/>
    <col min="11772" max="11772" width="4.140625" customWidth="1"/>
    <col min="11773" max="11773" width="30.28515625" customWidth="1"/>
    <col min="11774" max="11774" width="11.85546875" customWidth="1"/>
    <col min="11775" max="11775" width="11" customWidth="1"/>
    <col min="11776" max="11776" width="11.85546875" customWidth="1"/>
    <col min="11777" max="11777" width="10.85546875" customWidth="1"/>
    <col min="11778" max="11778" width="12.5703125" customWidth="1"/>
    <col min="11779" max="11781" width="10.85546875" customWidth="1"/>
    <col min="11785" max="11785" width="27.28515625" customWidth="1"/>
    <col min="11796" max="11796" width="11" bestFit="1" customWidth="1"/>
    <col min="12028" max="12028" width="4.140625" customWidth="1"/>
    <col min="12029" max="12029" width="30.28515625" customWidth="1"/>
    <col min="12030" max="12030" width="11.85546875" customWidth="1"/>
    <col min="12031" max="12031" width="11" customWidth="1"/>
    <col min="12032" max="12032" width="11.85546875" customWidth="1"/>
    <col min="12033" max="12033" width="10.85546875" customWidth="1"/>
    <col min="12034" max="12034" width="12.5703125" customWidth="1"/>
    <col min="12035" max="12037" width="10.85546875" customWidth="1"/>
    <col min="12041" max="12041" width="27.28515625" customWidth="1"/>
    <col min="12052" max="12052" width="11" bestFit="1" customWidth="1"/>
    <col min="12284" max="12284" width="4.140625" customWidth="1"/>
    <col min="12285" max="12285" width="30.28515625" customWidth="1"/>
    <col min="12286" max="12286" width="11.85546875" customWidth="1"/>
    <col min="12287" max="12287" width="11" customWidth="1"/>
    <col min="12288" max="12288" width="11.85546875" customWidth="1"/>
    <col min="12289" max="12289" width="10.85546875" customWidth="1"/>
    <col min="12290" max="12290" width="12.5703125" customWidth="1"/>
    <col min="12291" max="12293" width="10.85546875" customWidth="1"/>
    <col min="12297" max="12297" width="27.28515625" customWidth="1"/>
    <col min="12308" max="12308" width="11" bestFit="1" customWidth="1"/>
    <col min="12540" max="12540" width="4.140625" customWidth="1"/>
    <col min="12541" max="12541" width="30.28515625" customWidth="1"/>
    <col min="12542" max="12542" width="11.85546875" customWidth="1"/>
    <col min="12543" max="12543" width="11" customWidth="1"/>
    <col min="12544" max="12544" width="11.85546875" customWidth="1"/>
    <col min="12545" max="12545" width="10.85546875" customWidth="1"/>
    <col min="12546" max="12546" width="12.5703125" customWidth="1"/>
    <col min="12547" max="12549" width="10.85546875" customWidth="1"/>
    <col min="12553" max="12553" width="27.28515625" customWidth="1"/>
    <col min="12564" max="12564" width="11" bestFit="1" customWidth="1"/>
    <col min="12796" max="12796" width="4.140625" customWidth="1"/>
    <col min="12797" max="12797" width="30.28515625" customWidth="1"/>
    <col min="12798" max="12798" width="11.85546875" customWidth="1"/>
    <col min="12799" max="12799" width="11" customWidth="1"/>
    <col min="12800" max="12800" width="11.85546875" customWidth="1"/>
    <col min="12801" max="12801" width="10.85546875" customWidth="1"/>
    <col min="12802" max="12802" width="12.5703125" customWidth="1"/>
    <col min="12803" max="12805" width="10.85546875" customWidth="1"/>
    <col min="12809" max="12809" width="27.28515625" customWidth="1"/>
    <col min="12820" max="12820" width="11" bestFit="1" customWidth="1"/>
    <col min="13052" max="13052" width="4.140625" customWidth="1"/>
    <col min="13053" max="13053" width="30.28515625" customWidth="1"/>
    <col min="13054" max="13054" width="11.85546875" customWidth="1"/>
    <col min="13055" max="13055" width="11" customWidth="1"/>
    <col min="13056" max="13056" width="11.85546875" customWidth="1"/>
    <col min="13057" max="13057" width="10.85546875" customWidth="1"/>
    <col min="13058" max="13058" width="12.5703125" customWidth="1"/>
    <col min="13059" max="13061" width="10.85546875" customWidth="1"/>
    <col min="13065" max="13065" width="27.28515625" customWidth="1"/>
    <col min="13076" max="13076" width="11" bestFit="1" customWidth="1"/>
    <col min="13308" max="13308" width="4.140625" customWidth="1"/>
    <col min="13309" max="13309" width="30.28515625" customWidth="1"/>
    <col min="13310" max="13310" width="11.85546875" customWidth="1"/>
    <col min="13311" max="13311" width="11" customWidth="1"/>
    <col min="13312" max="13312" width="11.85546875" customWidth="1"/>
    <col min="13313" max="13313" width="10.85546875" customWidth="1"/>
    <col min="13314" max="13314" width="12.5703125" customWidth="1"/>
    <col min="13315" max="13317" width="10.85546875" customWidth="1"/>
    <col min="13321" max="13321" width="27.28515625" customWidth="1"/>
    <col min="13332" max="13332" width="11" bestFit="1" customWidth="1"/>
    <col min="13564" max="13564" width="4.140625" customWidth="1"/>
    <col min="13565" max="13565" width="30.28515625" customWidth="1"/>
    <col min="13566" max="13566" width="11.85546875" customWidth="1"/>
    <col min="13567" max="13567" width="11" customWidth="1"/>
    <col min="13568" max="13568" width="11.85546875" customWidth="1"/>
    <col min="13569" max="13569" width="10.85546875" customWidth="1"/>
    <col min="13570" max="13570" width="12.5703125" customWidth="1"/>
    <col min="13571" max="13573" width="10.85546875" customWidth="1"/>
    <col min="13577" max="13577" width="27.28515625" customWidth="1"/>
    <col min="13588" max="13588" width="11" bestFit="1" customWidth="1"/>
    <col min="13820" max="13820" width="4.140625" customWidth="1"/>
    <col min="13821" max="13821" width="30.28515625" customWidth="1"/>
    <col min="13822" max="13822" width="11.85546875" customWidth="1"/>
    <col min="13823" max="13823" width="11" customWidth="1"/>
    <col min="13824" max="13824" width="11.85546875" customWidth="1"/>
    <col min="13825" max="13825" width="10.85546875" customWidth="1"/>
    <col min="13826" max="13826" width="12.5703125" customWidth="1"/>
    <col min="13827" max="13829" width="10.85546875" customWidth="1"/>
    <col min="13833" max="13833" width="27.28515625" customWidth="1"/>
    <col min="13844" max="13844" width="11" bestFit="1" customWidth="1"/>
    <col min="14076" max="14076" width="4.140625" customWidth="1"/>
    <col min="14077" max="14077" width="30.28515625" customWidth="1"/>
    <col min="14078" max="14078" width="11.85546875" customWidth="1"/>
    <col min="14079" max="14079" width="11" customWidth="1"/>
    <col min="14080" max="14080" width="11.85546875" customWidth="1"/>
    <col min="14081" max="14081" width="10.85546875" customWidth="1"/>
    <col min="14082" max="14082" width="12.5703125" customWidth="1"/>
    <col min="14083" max="14085" width="10.85546875" customWidth="1"/>
    <col min="14089" max="14089" width="27.28515625" customWidth="1"/>
    <col min="14100" max="14100" width="11" bestFit="1" customWidth="1"/>
    <col min="14332" max="14332" width="4.140625" customWidth="1"/>
    <col min="14333" max="14333" width="30.28515625" customWidth="1"/>
    <col min="14334" max="14334" width="11.85546875" customWidth="1"/>
    <col min="14335" max="14335" width="11" customWidth="1"/>
    <col min="14336" max="14336" width="11.85546875" customWidth="1"/>
    <col min="14337" max="14337" width="10.85546875" customWidth="1"/>
    <col min="14338" max="14338" width="12.5703125" customWidth="1"/>
    <col min="14339" max="14341" width="10.85546875" customWidth="1"/>
    <col min="14345" max="14345" width="27.28515625" customWidth="1"/>
    <col min="14356" max="14356" width="11" bestFit="1" customWidth="1"/>
    <col min="14588" max="14588" width="4.140625" customWidth="1"/>
    <col min="14589" max="14589" width="30.28515625" customWidth="1"/>
    <col min="14590" max="14590" width="11.85546875" customWidth="1"/>
    <col min="14591" max="14591" width="11" customWidth="1"/>
    <col min="14592" max="14592" width="11.85546875" customWidth="1"/>
    <col min="14593" max="14593" width="10.85546875" customWidth="1"/>
    <col min="14594" max="14594" width="12.5703125" customWidth="1"/>
    <col min="14595" max="14597" width="10.85546875" customWidth="1"/>
    <col min="14601" max="14601" width="27.28515625" customWidth="1"/>
    <col min="14612" max="14612" width="11" bestFit="1" customWidth="1"/>
    <col min="14844" max="14844" width="4.140625" customWidth="1"/>
    <col min="14845" max="14845" width="30.28515625" customWidth="1"/>
    <col min="14846" max="14846" width="11.85546875" customWidth="1"/>
    <col min="14847" max="14847" width="11" customWidth="1"/>
    <col min="14848" max="14848" width="11.85546875" customWidth="1"/>
    <col min="14849" max="14849" width="10.85546875" customWidth="1"/>
    <col min="14850" max="14850" width="12.5703125" customWidth="1"/>
    <col min="14851" max="14853" width="10.85546875" customWidth="1"/>
    <col min="14857" max="14857" width="27.28515625" customWidth="1"/>
    <col min="14868" max="14868" width="11" bestFit="1" customWidth="1"/>
    <col min="15100" max="15100" width="4.140625" customWidth="1"/>
    <col min="15101" max="15101" width="30.28515625" customWidth="1"/>
    <col min="15102" max="15102" width="11.85546875" customWidth="1"/>
    <col min="15103" max="15103" width="11" customWidth="1"/>
    <col min="15104" max="15104" width="11.85546875" customWidth="1"/>
    <col min="15105" max="15105" width="10.85546875" customWidth="1"/>
    <col min="15106" max="15106" width="12.5703125" customWidth="1"/>
    <col min="15107" max="15109" width="10.85546875" customWidth="1"/>
    <col min="15113" max="15113" width="27.28515625" customWidth="1"/>
    <col min="15124" max="15124" width="11" bestFit="1" customWidth="1"/>
    <col min="15356" max="15356" width="4.140625" customWidth="1"/>
    <col min="15357" max="15357" width="30.28515625" customWidth="1"/>
    <col min="15358" max="15358" width="11.85546875" customWidth="1"/>
    <col min="15359" max="15359" width="11" customWidth="1"/>
    <col min="15360" max="15360" width="11.85546875" customWidth="1"/>
    <col min="15361" max="15361" width="10.85546875" customWidth="1"/>
    <col min="15362" max="15362" width="12.5703125" customWidth="1"/>
    <col min="15363" max="15365" width="10.85546875" customWidth="1"/>
    <col min="15369" max="15369" width="27.28515625" customWidth="1"/>
    <col min="15380" max="15380" width="11" bestFit="1" customWidth="1"/>
    <col min="15612" max="15612" width="4.140625" customWidth="1"/>
    <col min="15613" max="15613" width="30.28515625" customWidth="1"/>
    <col min="15614" max="15614" width="11.85546875" customWidth="1"/>
    <col min="15615" max="15615" width="11" customWidth="1"/>
    <col min="15616" max="15616" width="11.85546875" customWidth="1"/>
    <col min="15617" max="15617" width="10.85546875" customWidth="1"/>
    <col min="15618" max="15618" width="12.5703125" customWidth="1"/>
    <col min="15619" max="15621" width="10.85546875" customWidth="1"/>
    <col min="15625" max="15625" width="27.28515625" customWidth="1"/>
    <col min="15636" max="15636" width="11" bestFit="1" customWidth="1"/>
    <col min="15868" max="15868" width="4.140625" customWidth="1"/>
    <col min="15869" max="15869" width="30.28515625" customWidth="1"/>
    <col min="15870" max="15870" width="11.85546875" customWidth="1"/>
    <col min="15871" max="15871" width="11" customWidth="1"/>
    <col min="15872" max="15872" width="11.85546875" customWidth="1"/>
    <col min="15873" max="15873" width="10.85546875" customWidth="1"/>
    <col min="15874" max="15874" width="12.5703125" customWidth="1"/>
    <col min="15875" max="15877" width="10.85546875" customWidth="1"/>
    <col min="15881" max="15881" width="27.28515625" customWidth="1"/>
    <col min="15892" max="15892" width="11" bestFit="1" customWidth="1"/>
    <col min="16124" max="16124" width="4.140625" customWidth="1"/>
    <col min="16125" max="16125" width="30.28515625" customWidth="1"/>
    <col min="16126" max="16126" width="11.85546875" customWidth="1"/>
    <col min="16127" max="16127" width="11" customWidth="1"/>
    <col min="16128" max="16128" width="11.85546875" customWidth="1"/>
    <col min="16129" max="16129" width="10.85546875" customWidth="1"/>
    <col min="16130" max="16130" width="12.5703125" customWidth="1"/>
    <col min="16131" max="16133" width="10.85546875" customWidth="1"/>
    <col min="16137" max="16137" width="27.28515625" customWidth="1"/>
    <col min="16148" max="16148" width="11" bestFit="1" customWidth="1"/>
  </cols>
  <sheetData>
    <row r="1" spans="1:7" s="32" customFormat="1" ht="12.75">
      <c r="C1" s="344" t="s">
        <v>500</v>
      </c>
      <c r="D1" s="344"/>
      <c r="E1" s="344"/>
      <c r="F1" s="344"/>
    </row>
    <row r="2" spans="1:7" s="32" customFormat="1" ht="12.75">
      <c r="B2" s="94"/>
      <c r="C2" s="344" t="s">
        <v>395</v>
      </c>
      <c r="D2" s="344"/>
      <c r="E2" s="344"/>
      <c r="F2" s="344"/>
    </row>
    <row r="3" spans="1:7" s="32" customFormat="1" ht="12.75">
      <c r="B3" s="344" t="s">
        <v>550</v>
      </c>
      <c r="C3" s="344"/>
      <c r="D3" s="344"/>
      <c r="E3" s="344"/>
      <c r="F3" s="344"/>
    </row>
    <row r="4" spans="1:7" s="32" customFormat="1" ht="12.75">
      <c r="B4" s="94"/>
      <c r="C4" s="344" t="s">
        <v>501</v>
      </c>
      <c r="D4" s="344"/>
      <c r="E4" s="344"/>
      <c r="F4" s="344"/>
    </row>
    <row r="5" spans="1:7" s="32" customFormat="1" ht="12.75">
      <c r="B5" s="94"/>
      <c r="C5" s="95"/>
      <c r="D5" s="344" t="s">
        <v>542</v>
      </c>
      <c r="E5" s="344"/>
      <c r="F5" s="344"/>
    </row>
    <row r="6" spans="1:7" s="32" customFormat="1" ht="12.75">
      <c r="A6" s="414" t="s">
        <v>502</v>
      </c>
      <c r="B6" s="414"/>
      <c r="C6" s="414"/>
      <c r="D6" s="414"/>
      <c r="E6" s="414"/>
    </row>
    <row r="7" spans="1:7" s="32" customFormat="1" ht="12.75">
      <c r="A7" s="414" t="s">
        <v>503</v>
      </c>
      <c r="B7" s="414"/>
      <c r="C7" s="414"/>
      <c r="D7" s="414"/>
      <c r="E7" s="414"/>
    </row>
    <row r="8" spans="1:7" s="32" customFormat="1" ht="12.75">
      <c r="A8" s="414" t="s">
        <v>504</v>
      </c>
      <c r="B8" s="414"/>
      <c r="C8" s="414"/>
      <c r="D8" s="414"/>
      <c r="E8" s="414"/>
    </row>
    <row r="9" spans="1:7" s="32" customFormat="1" ht="12.75">
      <c r="F9" s="96" t="s">
        <v>505</v>
      </c>
    </row>
    <row r="10" spans="1:7" s="32" customFormat="1" ht="53.25" customHeight="1">
      <c r="A10" s="35" t="s">
        <v>224</v>
      </c>
      <c r="B10" s="35" t="s">
        <v>483</v>
      </c>
      <c r="C10" s="35" t="s">
        <v>506</v>
      </c>
      <c r="D10" s="35" t="s">
        <v>507</v>
      </c>
      <c r="E10" s="35" t="s">
        <v>338</v>
      </c>
      <c r="F10" s="35" t="s">
        <v>339</v>
      </c>
      <c r="G10" s="80"/>
    </row>
    <row r="11" spans="1:7" s="98" customFormat="1" ht="12.75" customHeight="1">
      <c r="A11" s="65">
        <v>1</v>
      </c>
      <c r="B11" s="65" t="str">
        <f>'[1]учительство  '!B5</f>
        <v>Алак СОШ МКУ лицей</v>
      </c>
      <c r="C11" s="97">
        <v>101</v>
      </c>
      <c r="D11" s="67">
        <v>290129.41643509333</v>
      </c>
      <c r="E11" s="51">
        <v>246271.31873080216</v>
      </c>
      <c r="F11" s="51">
        <v>246271.31873080216</v>
      </c>
    </row>
    <row r="12" spans="1:7" s="32" customFormat="1" ht="12.75">
      <c r="A12" s="65">
        <v>2</v>
      </c>
      <c r="B12" s="65" t="str">
        <f>'[1]учительство  '!B6</f>
        <v>Анди СОШ №1 МКУ</v>
      </c>
      <c r="C12" s="97">
        <v>123</v>
      </c>
      <c r="D12" s="67">
        <v>353325.92298531166</v>
      </c>
      <c r="E12" s="51">
        <v>299914.57627612539</v>
      </c>
      <c r="F12" s="51">
        <v>299914.57627612539</v>
      </c>
      <c r="G12" s="80"/>
    </row>
    <row r="13" spans="1:7" s="32" customFormat="1" ht="12.75">
      <c r="A13" s="65">
        <v>3</v>
      </c>
      <c r="B13" s="65" t="str">
        <f>'[1]учительство  '!B7</f>
        <v>Анди СОШ №2 МКУ</v>
      </c>
      <c r="C13" s="97">
        <v>118</v>
      </c>
      <c r="D13" s="67">
        <v>338963.08058753476</v>
      </c>
      <c r="E13" s="51">
        <v>287722.92683400644</v>
      </c>
      <c r="F13" s="51">
        <v>287722.92683400644</v>
      </c>
      <c r="G13" s="80"/>
    </row>
    <row r="14" spans="1:7" s="32" customFormat="1" ht="12.75">
      <c r="A14" s="65">
        <v>4</v>
      </c>
      <c r="B14" s="65" t="str">
        <f>'[1]учительство  '!B8</f>
        <v>Ансалта СОШ МКУ</v>
      </c>
      <c r="C14" s="97">
        <v>160</v>
      </c>
      <c r="D14" s="67">
        <v>459610.95672886068</v>
      </c>
      <c r="E14" s="51">
        <v>390132.78214780538</v>
      </c>
      <c r="F14" s="51">
        <v>390132.78214780538</v>
      </c>
      <c r="G14" s="80"/>
    </row>
    <row r="15" spans="1:7" s="32" customFormat="1" ht="12.75">
      <c r="A15" s="65">
        <v>5</v>
      </c>
      <c r="B15" s="65" t="str">
        <f>'[1]учительство  '!B9</f>
        <v>Ашали ООШ МКУ</v>
      </c>
      <c r="C15" s="97">
        <v>31</v>
      </c>
      <c r="D15" s="67">
        <v>89049.622866216756</v>
      </c>
      <c r="E15" s="51">
        <v>75588.226541137294</v>
      </c>
      <c r="F15" s="51">
        <v>75588.226541137294</v>
      </c>
      <c r="G15" s="80"/>
    </row>
    <row r="16" spans="1:7" s="32" customFormat="1" ht="12.75">
      <c r="A16" s="65">
        <v>6</v>
      </c>
      <c r="B16" s="65" t="str">
        <f>'[1]учительство  '!B10</f>
        <v>БСШ №1 МКУ</v>
      </c>
      <c r="C16" s="97">
        <v>229</v>
      </c>
      <c r="D16" s="67">
        <v>657818.18181818188</v>
      </c>
      <c r="E16" s="51">
        <v>558377.54444904649</v>
      </c>
      <c r="F16" s="51">
        <v>558377.54444904649</v>
      </c>
      <c r="G16" s="80"/>
    </row>
    <row r="17" spans="1:7" s="32" customFormat="1" ht="12.75">
      <c r="A17" s="65">
        <v>7</v>
      </c>
      <c r="B17" s="65" t="str">
        <f>'[1]учительство  '!B11</f>
        <v>БСШ №2 МКУ</v>
      </c>
      <c r="C17" s="97">
        <v>253</v>
      </c>
      <c r="D17" s="67">
        <v>726759.82532751095</v>
      </c>
      <c r="E17" s="51">
        <v>616897.46177121729</v>
      </c>
      <c r="F17" s="51">
        <v>616897.46177121729</v>
      </c>
      <c r="G17" s="80"/>
    </row>
    <row r="18" spans="1:7" s="32" customFormat="1" ht="12.75">
      <c r="A18" s="65">
        <v>8</v>
      </c>
      <c r="B18" s="65" t="str">
        <f>'[1]учительство  '!B12</f>
        <v>БСШ №3 МКУ</v>
      </c>
      <c r="C18" s="97">
        <v>69</v>
      </c>
      <c r="D18" s="67">
        <v>198207.22508932117</v>
      </c>
      <c r="E18" s="51">
        <v>168244.76230124108</v>
      </c>
      <c r="F18" s="51">
        <v>168244.76230124108</v>
      </c>
      <c r="G18" s="80"/>
    </row>
    <row r="19" spans="1:7" s="32" customFormat="1" ht="12.75">
      <c r="A19" s="65">
        <v>9</v>
      </c>
      <c r="B19" s="65" t="str">
        <f>'[1]учительство  '!B13</f>
        <v>Гагатли СОШ МКУ</v>
      </c>
      <c r="C19" s="97">
        <v>126</v>
      </c>
      <c r="D19" s="67">
        <v>361943.62842397782</v>
      </c>
      <c r="E19" s="51">
        <v>307229.56594139675</v>
      </c>
      <c r="F19" s="51">
        <v>307229.56594139675</v>
      </c>
      <c r="G19" s="80"/>
    </row>
    <row r="20" spans="1:7" s="32" customFormat="1" ht="12.75">
      <c r="A20" s="65">
        <v>10</v>
      </c>
      <c r="B20" s="65" t="str">
        <f>'[1]учительство  '!B14</f>
        <v>Годобери СОШ МКУ</v>
      </c>
      <c r="C20" s="97">
        <v>192</v>
      </c>
      <c r="D20" s="67">
        <v>551533.14807463286</v>
      </c>
      <c r="E20" s="51">
        <v>468159.33857736649</v>
      </c>
      <c r="F20" s="51">
        <v>468159.33857736649</v>
      </c>
      <c r="G20" s="80"/>
    </row>
    <row r="21" spans="1:7" s="32" customFormat="1" ht="12.75">
      <c r="A21" s="65">
        <v>11</v>
      </c>
      <c r="B21" s="65" t="str">
        <f>'[1]учительство  '!B15</f>
        <v>Зило СОШ МКУ</v>
      </c>
      <c r="C21" s="97">
        <v>35</v>
      </c>
      <c r="D21" s="67">
        <v>100539.89678443827</v>
      </c>
      <c r="E21" s="51">
        <v>85341.546094832418</v>
      </c>
      <c r="F21" s="51">
        <v>85341.546094832418</v>
      </c>
      <c r="G21" s="80"/>
    </row>
    <row r="22" spans="1:7" s="32" customFormat="1" ht="12.75">
      <c r="A22" s="65">
        <v>12</v>
      </c>
      <c r="B22" s="65" t="str">
        <f>'[1]учительство  '!B16</f>
        <v>Кванхидатли ООШ МКУ</v>
      </c>
      <c r="C22" s="97">
        <v>32</v>
      </c>
      <c r="D22" s="67">
        <v>91922.191345772138</v>
      </c>
      <c r="E22" s="51">
        <v>78026.556429561082</v>
      </c>
      <c r="F22" s="51">
        <v>78026.556429561082</v>
      </c>
      <c r="G22" s="80"/>
    </row>
    <row r="23" spans="1:7" s="32" customFormat="1" ht="12.75">
      <c r="A23" s="65">
        <v>13</v>
      </c>
      <c r="B23" s="65" t="str">
        <f>'[1]учительство  '!B17</f>
        <v>Миарсо СОШ МКУ</v>
      </c>
      <c r="C23" s="97">
        <v>89</v>
      </c>
      <c r="D23" s="67">
        <v>255658.59468042877</v>
      </c>
      <c r="E23" s="51">
        <v>217011.36006971676</v>
      </c>
      <c r="F23" s="51">
        <v>217011.36006971676</v>
      </c>
      <c r="G23" s="80"/>
    </row>
    <row r="24" spans="1:7" s="32" customFormat="1" ht="12.75">
      <c r="A24" s="65">
        <v>14</v>
      </c>
      <c r="B24" s="65" t="str">
        <f>'[1]учительство  '!B18</f>
        <v>Муни СОШ МКУ</v>
      </c>
      <c r="C24" s="97">
        <v>189</v>
      </c>
      <c r="D24" s="67">
        <v>542915.4426359667</v>
      </c>
      <c r="E24" s="51">
        <v>460844.34891209513</v>
      </c>
      <c r="F24" s="51">
        <v>460844.34891209513</v>
      </c>
      <c r="G24" s="80"/>
    </row>
    <row r="25" spans="1:7" s="32" customFormat="1" ht="12.75">
      <c r="A25" s="65">
        <v>15</v>
      </c>
      <c r="B25" s="65" t="str">
        <f>'[1]учительство  '!B19</f>
        <v>Ортоколо СОШ МКУ</v>
      </c>
      <c r="C25" s="97">
        <v>59</v>
      </c>
      <c r="D25" s="67">
        <v>169481.54029376738</v>
      </c>
      <c r="E25" s="51">
        <v>143861.46341700322</v>
      </c>
      <c r="F25" s="51">
        <v>143861.46341700322</v>
      </c>
      <c r="G25" s="80"/>
    </row>
    <row r="26" spans="1:7" s="32" customFormat="1" ht="12.75">
      <c r="A26" s="65">
        <v>16</v>
      </c>
      <c r="B26" s="65" t="str">
        <f>'[1]учительство  '!B20</f>
        <v>Рахата СОШ МКУ</v>
      </c>
      <c r="C26" s="97">
        <v>182</v>
      </c>
      <c r="D26" s="67">
        <v>522807.46327907906</v>
      </c>
      <c r="E26" s="51">
        <v>443776.03969312867</v>
      </c>
      <c r="F26" s="51">
        <v>443776.03969312867</v>
      </c>
      <c r="G26" s="80"/>
    </row>
    <row r="27" spans="1:7" s="32" customFormat="1" ht="12.75">
      <c r="A27" s="65">
        <v>17</v>
      </c>
      <c r="B27" s="65" t="str">
        <f>'[1]учительство  '!B21</f>
        <v>Риквани СОШ МКУ</v>
      </c>
      <c r="C27" s="97">
        <v>22</v>
      </c>
      <c r="D27" s="67">
        <v>63196.506550218342</v>
      </c>
      <c r="E27" s="51">
        <v>53643.257545323235</v>
      </c>
      <c r="F27" s="51">
        <v>53643.257545323235</v>
      </c>
      <c r="G27" s="80"/>
    </row>
    <row r="28" spans="1:7" s="32" customFormat="1" ht="12.75">
      <c r="A28" s="65">
        <v>18</v>
      </c>
      <c r="B28" s="65" t="str">
        <f>'[1]учительство  '!B22</f>
        <v>Тандо СОШ МКУ</v>
      </c>
      <c r="C28" s="97">
        <v>35</v>
      </c>
      <c r="D28" s="67">
        <v>100539.89678443827</v>
      </c>
      <c r="E28" s="51">
        <v>85341.546094832418</v>
      </c>
      <c r="F28" s="51">
        <v>85341.546094832418</v>
      </c>
      <c r="G28" s="80"/>
    </row>
    <row r="29" spans="1:7" s="32" customFormat="1" ht="12.75">
      <c r="A29" s="65">
        <v>19</v>
      </c>
      <c r="B29" s="65" t="str">
        <f>'[1]учительство  '!B23</f>
        <v>Тасута ООШ МКУ</v>
      </c>
      <c r="C29" s="97">
        <v>29</v>
      </c>
      <c r="D29" s="67">
        <v>83304.485907106005</v>
      </c>
      <c r="E29" s="51">
        <v>70711.566764289732</v>
      </c>
      <c r="F29" s="51">
        <v>70711.566764289732</v>
      </c>
      <c r="G29" s="80"/>
    </row>
    <row r="30" spans="1:7" s="32" customFormat="1" ht="12.75">
      <c r="A30" s="65">
        <v>20</v>
      </c>
      <c r="B30" s="65" t="str">
        <f>'[1]учительство  '!B24</f>
        <v>Тлох СОШ МКУ</v>
      </c>
      <c r="C30" s="97">
        <v>184</v>
      </c>
      <c r="D30" s="67">
        <v>528552.6002381898</v>
      </c>
      <c r="E30" s="51">
        <v>448652.69946997619</v>
      </c>
      <c r="F30" s="51">
        <v>448652.69946997619</v>
      </c>
      <c r="G30" s="80"/>
    </row>
    <row r="31" spans="1:7" s="32" customFormat="1" ht="12.75">
      <c r="A31" s="65">
        <v>21</v>
      </c>
      <c r="B31" s="65" t="str">
        <f>'[1]учительство  '!B25</f>
        <v>Хелетури СОШ МКУ</v>
      </c>
      <c r="C31" s="97">
        <v>30</v>
      </c>
      <c r="D31" s="67">
        <v>86177.054386661373</v>
      </c>
      <c r="E31" s="51">
        <v>73149.896652713505</v>
      </c>
      <c r="F31" s="51">
        <v>73149.896652713505</v>
      </c>
      <c r="G31" s="80"/>
    </row>
    <row r="32" spans="1:7" s="32" customFormat="1" ht="12.75">
      <c r="A32" s="65">
        <v>22</v>
      </c>
      <c r="B32" s="65" t="str">
        <f>'[1]учительство  '!B26</f>
        <v>Чанко СОШ МКУ</v>
      </c>
      <c r="C32" s="97">
        <v>29</v>
      </c>
      <c r="D32" s="67">
        <v>83304.485907106005</v>
      </c>
      <c r="E32" s="51">
        <v>70711.566764289732</v>
      </c>
      <c r="F32" s="51">
        <v>70711.566764289732</v>
      </c>
      <c r="G32" s="80"/>
    </row>
    <row r="33" spans="1:7" s="32" customFormat="1" ht="12.75">
      <c r="A33" s="65">
        <v>23</v>
      </c>
      <c r="B33" s="65" t="str">
        <f>'[1]учительство  '!B27</f>
        <v>Шодрода СОШ МКУ</v>
      </c>
      <c r="C33" s="97">
        <v>33</v>
      </c>
      <c r="D33" s="67">
        <v>94794.759825327521</v>
      </c>
      <c r="E33" s="51">
        <v>80464.886317984856</v>
      </c>
      <c r="F33" s="51">
        <v>80464.886317984856</v>
      </c>
      <c r="G33" s="80"/>
    </row>
    <row r="34" spans="1:7" s="32" customFormat="1" ht="12.75">
      <c r="A34" s="65">
        <v>24</v>
      </c>
      <c r="B34" s="65" t="str">
        <f>'[1]учительство  '!B28</f>
        <v xml:space="preserve">Инхело ООШ МКУ </v>
      </c>
      <c r="C34" s="97">
        <v>89</v>
      </c>
      <c r="D34" s="67">
        <v>255658.59468042877</v>
      </c>
      <c r="E34" s="51">
        <v>217011.36006971676</v>
      </c>
      <c r="F34" s="51">
        <v>217011.36006971676</v>
      </c>
      <c r="G34" s="80"/>
    </row>
    <row r="35" spans="1:7" s="32" customFormat="1" ht="12.75">
      <c r="A35" s="65">
        <v>25</v>
      </c>
      <c r="B35" s="65" t="str">
        <f>'[1]учительство  '!B29</f>
        <v>Кижани ООШ МКУ</v>
      </c>
      <c r="C35" s="97">
        <v>32</v>
      </c>
      <c r="D35" s="67">
        <v>91922.191345772138</v>
      </c>
      <c r="E35" s="51">
        <v>78026.556429561082</v>
      </c>
      <c r="F35" s="51">
        <v>78026.556429561082</v>
      </c>
      <c r="G35" s="80"/>
    </row>
    <row r="36" spans="1:7" s="32" customFormat="1" ht="12.75">
      <c r="A36" s="65">
        <v>26</v>
      </c>
      <c r="B36" s="65" t="str">
        <f>'[1]учительство  '!B30</f>
        <v>Беледи НОШ МКУ</v>
      </c>
      <c r="C36" s="97">
        <v>4</v>
      </c>
      <c r="D36" s="67">
        <v>11490.273918221517</v>
      </c>
      <c r="E36" s="51">
        <v>9753.3195536951353</v>
      </c>
      <c r="F36" s="51">
        <v>9753.3195536951353</v>
      </c>
      <c r="G36" s="80"/>
    </row>
    <row r="37" spans="1:7" s="32" customFormat="1" ht="12.75">
      <c r="A37" s="65">
        <v>27</v>
      </c>
      <c r="B37" s="65" t="str">
        <f>'[1]учительство  '!B31</f>
        <v>В-Алак НОШ МКУ</v>
      </c>
      <c r="C37" s="97">
        <v>6</v>
      </c>
      <c r="D37" s="67">
        <v>17235.410877332277</v>
      </c>
      <c r="E37" s="51">
        <v>14629.979330542703</v>
      </c>
      <c r="F37" s="51">
        <v>14629.979330542703</v>
      </c>
      <c r="G37" s="80"/>
    </row>
    <row r="38" spans="1:7" s="32" customFormat="1" ht="12.75">
      <c r="A38" s="65">
        <v>28</v>
      </c>
      <c r="B38" s="65" t="str">
        <f>'[1]учительство  '!B32</f>
        <v>Гунха НОШ МКУ</v>
      </c>
      <c r="C38" s="97">
        <v>17</v>
      </c>
      <c r="D38" s="67">
        <v>48833.664152441452</v>
      </c>
      <c r="E38" s="51">
        <v>41451.608103204322</v>
      </c>
      <c r="F38" s="51">
        <v>41451.608103204322</v>
      </c>
      <c r="G38" s="80"/>
    </row>
    <row r="39" spans="1:7" s="32" customFormat="1" ht="12.75">
      <c r="A39" s="65">
        <v>29</v>
      </c>
      <c r="B39" s="65" t="str">
        <f>'[1]учительство  '!B33</f>
        <v>Зибирхали НОШ МКУ</v>
      </c>
      <c r="C39" s="97">
        <v>3</v>
      </c>
      <c r="D39" s="67">
        <v>8617.7054386661384</v>
      </c>
      <c r="E39" s="51">
        <v>7314.9896652713514</v>
      </c>
      <c r="F39" s="51">
        <v>7314.9896652713514</v>
      </c>
      <c r="G39" s="80"/>
    </row>
    <row r="40" spans="1:7" s="32" customFormat="1" ht="12.75">
      <c r="A40" s="65">
        <v>30</v>
      </c>
      <c r="B40" s="65" t="str">
        <f>'[1]учительство  '!B34</f>
        <v>Н-Алак НОШ МКУ</v>
      </c>
      <c r="C40" s="97">
        <v>6</v>
      </c>
      <c r="D40" s="67">
        <v>17235.410877332277</v>
      </c>
      <c r="E40" s="51">
        <v>14629.979330542703</v>
      </c>
      <c r="F40" s="51">
        <v>14629.979330542703</v>
      </c>
      <c r="G40" s="80"/>
    </row>
    <row r="41" spans="1:7" s="32" customFormat="1" ht="12.75">
      <c r="A41" s="65">
        <v>31</v>
      </c>
      <c r="B41" s="65" t="str">
        <f>'[1]учительство  '!B35</f>
        <v>Шиворта НОШ МКУ</v>
      </c>
      <c r="C41" s="97">
        <v>12</v>
      </c>
      <c r="D41" s="67">
        <v>34470.821754664554</v>
      </c>
      <c r="E41" s="51">
        <v>29259.958661085406</v>
      </c>
      <c r="F41" s="51">
        <v>29259.958661085406</v>
      </c>
      <c r="G41" s="80"/>
    </row>
    <row r="42" spans="1:7" s="32" customFormat="1" ht="12.75">
      <c r="A42" s="62"/>
      <c r="B42" s="65" t="s">
        <v>52</v>
      </c>
      <c r="C42" s="99">
        <v>2519</v>
      </c>
      <c r="D42" s="67">
        <v>7235999.9999999972</v>
      </c>
      <c r="E42" s="100">
        <v>6142152.9889395088</v>
      </c>
      <c r="F42" s="100">
        <v>6142152.9889395088</v>
      </c>
      <c r="G42" s="80"/>
    </row>
  </sheetData>
  <mergeCells count="8">
    <mergeCell ref="A7:E7"/>
    <mergeCell ref="A8:E8"/>
    <mergeCell ref="C1:F1"/>
    <mergeCell ref="C2:F2"/>
    <mergeCell ref="B3:F3"/>
    <mergeCell ref="C4:F4"/>
    <mergeCell ref="D5:F5"/>
    <mergeCell ref="A6:E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X34"/>
  <sheetViews>
    <sheetView topLeftCell="A8" workbookViewId="0">
      <selection activeCell="B9" sqref="B9:B11"/>
    </sheetView>
  </sheetViews>
  <sheetFormatPr defaultRowHeight="15"/>
  <cols>
    <col min="1" max="1" width="47.85546875" customWidth="1"/>
    <col min="2" max="2" width="27" customWidth="1"/>
    <col min="257" max="257" width="47.85546875" customWidth="1"/>
    <col min="258" max="258" width="27" customWidth="1"/>
    <col min="513" max="513" width="47.85546875" customWidth="1"/>
    <col min="514" max="514" width="27" customWidth="1"/>
    <col min="769" max="769" width="47.85546875" customWidth="1"/>
    <col min="770" max="770" width="27" customWidth="1"/>
    <col min="1025" max="1025" width="47.85546875" customWidth="1"/>
    <col min="1026" max="1026" width="27" customWidth="1"/>
    <col min="1281" max="1281" width="47.85546875" customWidth="1"/>
    <col min="1282" max="1282" width="27" customWidth="1"/>
    <col min="1537" max="1537" width="47.85546875" customWidth="1"/>
    <col min="1538" max="1538" width="27" customWidth="1"/>
    <col min="1793" max="1793" width="47.85546875" customWidth="1"/>
    <col min="1794" max="1794" width="27" customWidth="1"/>
    <col min="2049" max="2049" width="47.85546875" customWidth="1"/>
    <col min="2050" max="2050" width="27" customWidth="1"/>
    <col min="2305" max="2305" width="47.85546875" customWidth="1"/>
    <col min="2306" max="2306" width="27" customWidth="1"/>
    <col min="2561" max="2561" width="47.85546875" customWidth="1"/>
    <col min="2562" max="2562" width="27" customWidth="1"/>
    <col min="2817" max="2817" width="47.85546875" customWidth="1"/>
    <col min="2818" max="2818" width="27" customWidth="1"/>
    <col min="3073" max="3073" width="47.85546875" customWidth="1"/>
    <col min="3074" max="3074" width="27" customWidth="1"/>
    <col min="3329" max="3329" width="47.85546875" customWidth="1"/>
    <col min="3330" max="3330" width="27" customWidth="1"/>
    <col min="3585" max="3585" width="47.85546875" customWidth="1"/>
    <col min="3586" max="3586" width="27" customWidth="1"/>
    <col min="3841" max="3841" width="47.85546875" customWidth="1"/>
    <col min="3842" max="3842" width="27" customWidth="1"/>
    <col min="4097" max="4097" width="47.85546875" customWidth="1"/>
    <col min="4098" max="4098" width="27" customWidth="1"/>
    <col min="4353" max="4353" width="47.85546875" customWidth="1"/>
    <col min="4354" max="4354" width="27" customWidth="1"/>
    <col min="4609" max="4609" width="47.85546875" customWidth="1"/>
    <col min="4610" max="4610" width="27" customWidth="1"/>
    <col min="4865" max="4865" width="47.85546875" customWidth="1"/>
    <col min="4866" max="4866" width="27" customWidth="1"/>
    <col min="5121" max="5121" width="47.85546875" customWidth="1"/>
    <col min="5122" max="5122" width="27" customWidth="1"/>
    <col min="5377" max="5377" width="47.85546875" customWidth="1"/>
    <col min="5378" max="5378" width="27" customWidth="1"/>
    <col min="5633" max="5633" width="47.85546875" customWidth="1"/>
    <col min="5634" max="5634" width="27" customWidth="1"/>
    <col min="5889" max="5889" width="47.85546875" customWidth="1"/>
    <col min="5890" max="5890" width="27" customWidth="1"/>
    <col min="6145" max="6145" width="47.85546875" customWidth="1"/>
    <col min="6146" max="6146" width="27" customWidth="1"/>
    <col min="6401" max="6401" width="47.85546875" customWidth="1"/>
    <col min="6402" max="6402" width="27" customWidth="1"/>
    <col min="6657" max="6657" width="47.85546875" customWidth="1"/>
    <col min="6658" max="6658" width="27" customWidth="1"/>
    <col min="6913" max="6913" width="47.85546875" customWidth="1"/>
    <col min="6914" max="6914" width="27" customWidth="1"/>
    <col min="7169" max="7169" width="47.85546875" customWidth="1"/>
    <col min="7170" max="7170" width="27" customWidth="1"/>
    <col min="7425" max="7425" width="47.85546875" customWidth="1"/>
    <col min="7426" max="7426" width="27" customWidth="1"/>
    <col min="7681" max="7681" width="47.85546875" customWidth="1"/>
    <col min="7682" max="7682" width="27" customWidth="1"/>
    <col min="7937" max="7937" width="47.85546875" customWidth="1"/>
    <col min="7938" max="7938" width="27" customWidth="1"/>
    <col min="8193" max="8193" width="47.85546875" customWidth="1"/>
    <col min="8194" max="8194" width="27" customWidth="1"/>
    <col min="8449" max="8449" width="47.85546875" customWidth="1"/>
    <col min="8450" max="8450" width="27" customWidth="1"/>
    <col min="8705" max="8705" width="47.85546875" customWidth="1"/>
    <col min="8706" max="8706" width="27" customWidth="1"/>
    <col min="8961" max="8961" width="47.85546875" customWidth="1"/>
    <col min="8962" max="8962" width="27" customWidth="1"/>
    <col min="9217" max="9217" width="47.85546875" customWidth="1"/>
    <col min="9218" max="9218" width="27" customWidth="1"/>
    <col min="9473" max="9473" width="47.85546875" customWidth="1"/>
    <col min="9474" max="9474" width="27" customWidth="1"/>
    <col min="9729" max="9729" width="47.85546875" customWidth="1"/>
    <col min="9730" max="9730" width="27" customWidth="1"/>
    <col min="9985" max="9985" width="47.85546875" customWidth="1"/>
    <col min="9986" max="9986" width="27" customWidth="1"/>
    <col min="10241" max="10241" width="47.85546875" customWidth="1"/>
    <col min="10242" max="10242" width="27" customWidth="1"/>
    <col min="10497" max="10497" width="47.85546875" customWidth="1"/>
    <col min="10498" max="10498" width="27" customWidth="1"/>
    <col min="10753" max="10753" width="47.85546875" customWidth="1"/>
    <col min="10754" max="10754" width="27" customWidth="1"/>
    <col min="11009" max="11009" width="47.85546875" customWidth="1"/>
    <col min="11010" max="11010" width="27" customWidth="1"/>
    <col min="11265" max="11265" width="47.85546875" customWidth="1"/>
    <col min="11266" max="11266" width="27" customWidth="1"/>
    <col min="11521" max="11521" width="47.85546875" customWidth="1"/>
    <col min="11522" max="11522" width="27" customWidth="1"/>
    <col min="11777" max="11777" width="47.85546875" customWidth="1"/>
    <col min="11778" max="11778" width="27" customWidth="1"/>
    <col min="12033" max="12033" width="47.85546875" customWidth="1"/>
    <col min="12034" max="12034" width="27" customWidth="1"/>
    <col min="12289" max="12289" width="47.85546875" customWidth="1"/>
    <col min="12290" max="12290" width="27" customWidth="1"/>
    <col min="12545" max="12545" width="47.85546875" customWidth="1"/>
    <col min="12546" max="12546" width="27" customWidth="1"/>
    <col min="12801" max="12801" width="47.85546875" customWidth="1"/>
    <col min="12802" max="12802" width="27" customWidth="1"/>
    <col min="13057" max="13057" width="47.85546875" customWidth="1"/>
    <col min="13058" max="13058" width="27" customWidth="1"/>
    <col min="13313" max="13313" width="47.85546875" customWidth="1"/>
    <col min="13314" max="13314" width="27" customWidth="1"/>
    <col min="13569" max="13569" width="47.85546875" customWidth="1"/>
    <col min="13570" max="13570" width="27" customWidth="1"/>
    <col min="13825" max="13825" width="47.85546875" customWidth="1"/>
    <col min="13826" max="13826" width="27" customWidth="1"/>
    <col min="14081" max="14081" width="47.85546875" customWidth="1"/>
    <col min="14082" max="14082" width="27" customWidth="1"/>
    <col min="14337" max="14337" width="47.85546875" customWidth="1"/>
    <col min="14338" max="14338" width="27" customWidth="1"/>
    <col min="14593" max="14593" width="47.85546875" customWidth="1"/>
    <col min="14594" max="14594" width="27" customWidth="1"/>
    <col min="14849" max="14849" width="47.85546875" customWidth="1"/>
    <col min="14850" max="14850" width="27" customWidth="1"/>
    <col min="15105" max="15105" width="47.85546875" customWidth="1"/>
    <col min="15106" max="15106" width="27" customWidth="1"/>
    <col min="15361" max="15361" width="47.85546875" customWidth="1"/>
    <col min="15362" max="15362" width="27" customWidth="1"/>
    <col min="15617" max="15617" width="47.85546875" customWidth="1"/>
    <col min="15618" max="15618" width="27" customWidth="1"/>
    <col min="15873" max="15873" width="47.85546875" customWidth="1"/>
    <col min="15874" max="15874" width="27" customWidth="1"/>
    <col min="16129" max="16129" width="47.85546875" customWidth="1"/>
    <col min="16130" max="16130" width="27" customWidth="1"/>
  </cols>
  <sheetData>
    <row r="1" spans="1:206" s="11" customFormat="1" ht="12.75">
      <c r="B1" s="12" t="s">
        <v>508</v>
      </c>
    </row>
    <row r="2" spans="1:206" s="11" customFormat="1" ht="12.75">
      <c r="A2" s="393" t="s">
        <v>395</v>
      </c>
      <c r="B2" s="393"/>
    </row>
    <row r="3" spans="1:206" s="11" customFormat="1" ht="12.75">
      <c r="A3" s="393" t="s">
        <v>548</v>
      </c>
      <c r="B3" s="393"/>
    </row>
    <row r="4" spans="1:206" s="11" customFormat="1" ht="12.75">
      <c r="A4" s="393" t="s">
        <v>509</v>
      </c>
      <c r="B4" s="393"/>
    </row>
    <row r="5" spans="1:206" s="11" customFormat="1" ht="12.75">
      <c r="A5" s="440" t="s">
        <v>542</v>
      </c>
      <c r="B5" s="440"/>
    </row>
    <row r="6" spans="1:206">
      <c r="B6" s="101"/>
    </row>
    <row r="7" spans="1:206" ht="50.1" customHeight="1">
      <c r="A7" s="454" t="s">
        <v>510</v>
      </c>
      <c r="B7" s="454"/>
    </row>
    <row r="8" spans="1:206" ht="20.100000000000001" customHeight="1">
      <c r="B8" s="102"/>
    </row>
    <row r="9" spans="1:206" ht="25.5" customHeight="1">
      <c r="A9" s="452" t="s">
        <v>415</v>
      </c>
      <c r="B9" s="453" t="s">
        <v>226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</row>
    <row r="10" spans="1:206" ht="24" customHeight="1">
      <c r="A10" s="452"/>
      <c r="B10" s="453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</row>
    <row r="11" spans="1:206" ht="22.7" customHeight="1">
      <c r="A11" s="452"/>
      <c r="B11" s="453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</row>
    <row r="12" spans="1:206" s="32" customFormat="1" ht="16.350000000000001" customHeight="1">
      <c r="A12" s="452"/>
      <c r="B12" s="314" t="s">
        <v>63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  <c r="EZ12" s="80"/>
      <c r="FA12" s="80"/>
      <c r="FB12" s="80"/>
      <c r="FC12" s="80"/>
      <c r="FD12" s="80"/>
      <c r="FE12" s="80"/>
      <c r="FF12" s="80"/>
      <c r="FG12" s="80"/>
      <c r="FH12" s="80"/>
      <c r="FI12" s="80"/>
      <c r="FJ12" s="80"/>
      <c r="FK12" s="80"/>
      <c r="FL12" s="80"/>
      <c r="FM12" s="80"/>
      <c r="FN12" s="80"/>
      <c r="FO12" s="80"/>
      <c r="FP12" s="80"/>
      <c r="FQ12" s="80"/>
      <c r="FR12" s="80"/>
      <c r="FS12" s="80"/>
      <c r="FT12" s="80"/>
      <c r="FU12" s="80"/>
      <c r="FV12" s="80"/>
      <c r="FW12" s="80"/>
      <c r="FX12" s="80"/>
      <c r="FY12" s="80"/>
      <c r="FZ12" s="80"/>
      <c r="GA12" s="80"/>
      <c r="GB12" s="80"/>
      <c r="GC12" s="80"/>
      <c r="GD12" s="80"/>
      <c r="GE12" s="80"/>
      <c r="GF12" s="80"/>
      <c r="GG12" s="80"/>
      <c r="GH12" s="80"/>
      <c r="GI12" s="80"/>
      <c r="GJ12" s="80"/>
      <c r="GK12" s="80"/>
      <c r="GL12" s="80"/>
      <c r="GM12" s="80"/>
      <c r="GN12" s="80"/>
      <c r="GO12" s="80"/>
      <c r="GP12" s="80"/>
      <c r="GQ12" s="80"/>
      <c r="GR12" s="80"/>
      <c r="GS12" s="80"/>
      <c r="GT12" s="80"/>
      <c r="GU12" s="80"/>
      <c r="GV12" s="80"/>
      <c r="GW12" s="80"/>
      <c r="GX12" s="80"/>
    </row>
    <row r="13" spans="1:206" ht="8.65" customHeight="1">
      <c r="A13" s="282" t="s">
        <v>288</v>
      </c>
      <c r="B13" s="282" t="s">
        <v>289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</row>
    <row r="14" spans="1:206">
      <c r="A14" s="36" t="s">
        <v>370</v>
      </c>
      <c r="B14" s="106">
        <v>435000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</row>
    <row r="15" spans="1:206">
      <c r="A15" s="36" t="s">
        <v>371</v>
      </c>
      <c r="B15" s="106">
        <v>1197000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</row>
    <row r="16" spans="1:206">
      <c r="A16" s="36" t="s">
        <v>372</v>
      </c>
      <c r="B16" s="106">
        <v>1145000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</row>
    <row r="17" spans="1:206">
      <c r="A17" s="36" t="s">
        <v>373</v>
      </c>
      <c r="B17" s="106">
        <v>0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</row>
    <row r="18" spans="1:206">
      <c r="A18" s="36" t="s">
        <v>374</v>
      </c>
      <c r="B18" s="106">
        <v>1840000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</row>
    <row r="19" spans="1:206">
      <c r="A19" s="36" t="s">
        <v>375</v>
      </c>
      <c r="B19" s="106">
        <v>515000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</row>
    <row r="20" spans="1:206">
      <c r="A20" s="36" t="s">
        <v>376</v>
      </c>
      <c r="B20" s="106">
        <v>0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</row>
    <row r="21" spans="1:206">
      <c r="A21" s="36" t="s">
        <v>377</v>
      </c>
      <c r="B21" s="106">
        <v>20000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</row>
    <row r="22" spans="1:206">
      <c r="A22" s="36" t="s">
        <v>378</v>
      </c>
      <c r="B22" s="106">
        <v>0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</row>
    <row r="23" spans="1:206">
      <c r="A23" s="36" t="s">
        <v>379</v>
      </c>
      <c r="B23" s="106">
        <v>0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</row>
    <row r="24" spans="1:206">
      <c r="A24" s="36" t="s">
        <v>380</v>
      </c>
      <c r="B24" s="106">
        <v>0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</row>
    <row r="25" spans="1:206">
      <c r="A25" s="36" t="s">
        <v>381</v>
      </c>
      <c r="B25" s="106">
        <v>0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</row>
    <row r="26" spans="1:206">
      <c r="A26" s="36" t="s">
        <v>382</v>
      </c>
      <c r="B26" s="106">
        <v>150000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</row>
    <row r="27" spans="1:206">
      <c r="A27" s="36" t="s">
        <v>383</v>
      </c>
      <c r="B27" s="106">
        <v>44000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</row>
    <row r="28" spans="1:206">
      <c r="A28" s="36" t="s">
        <v>384</v>
      </c>
      <c r="B28" s="106">
        <v>45000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</row>
    <row r="29" spans="1:206">
      <c r="A29" s="36" t="s">
        <v>385</v>
      </c>
      <c r="B29" s="106">
        <v>0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</row>
    <row r="30" spans="1:206">
      <c r="A30" s="36" t="s">
        <v>386</v>
      </c>
      <c r="B30" s="106">
        <v>50000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</row>
    <row r="31" spans="1:206">
      <c r="A31" s="36" t="s">
        <v>387</v>
      </c>
      <c r="B31" s="106">
        <v>0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</row>
    <row r="32" spans="1:206">
      <c r="A32" s="36" t="s">
        <v>388</v>
      </c>
      <c r="B32" s="106">
        <v>0.33333333348855376</v>
      </c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</row>
    <row r="33" spans="1:206">
      <c r="A33" s="36" t="s">
        <v>389</v>
      </c>
      <c r="B33" s="106">
        <v>0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</row>
    <row r="34" spans="1:206">
      <c r="A34" s="302" t="s">
        <v>52</v>
      </c>
      <c r="B34" s="315">
        <v>5441000.333333334</v>
      </c>
    </row>
  </sheetData>
  <mergeCells count="7">
    <mergeCell ref="A9:A12"/>
    <mergeCell ref="B9:B11"/>
    <mergeCell ref="A2:B2"/>
    <mergeCell ref="A3:B3"/>
    <mergeCell ref="A4:B4"/>
    <mergeCell ref="A5:B5"/>
    <mergeCell ref="A7:B7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6"/>
  <sheetViews>
    <sheetView workbookViewId="0">
      <selection activeCell="B9" sqref="B9:B11"/>
    </sheetView>
  </sheetViews>
  <sheetFormatPr defaultColWidth="10.140625" defaultRowHeight="18"/>
  <cols>
    <col min="1" max="1" width="5" style="110" customWidth="1"/>
    <col min="2" max="2" width="27" style="110" customWidth="1"/>
    <col min="3" max="3" width="19.140625" style="110" customWidth="1"/>
    <col min="4" max="4" width="14.85546875" style="110" customWidth="1"/>
    <col min="5" max="5" width="11.42578125" style="110" customWidth="1"/>
    <col min="6" max="6" width="14.5703125" style="110" customWidth="1"/>
    <col min="7" max="7" width="12.7109375" style="110" customWidth="1"/>
    <col min="8" max="8" width="13.42578125" style="110" customWidth="1"/>
    <col min="9" max="9" width="19.5703125" style="110" customWidth="1"/>
    <col min="10" max="10" width="26.85546875" style="110" hidden="1" customWidth="1"/>
    <col min="11" max="11" width="11.5703125" style="110" customWidth="1"/>
    <col min="13" max="256" width="10.140625" style="110"/>
    <col min="257" max="257" width="5" style="110" customWidth="1"/>
    <col min="258" max="258" width="36.140625" style="110" customWidth="1"/>
    <col min="259" max="259" width="19.140625" style="110" customWidth="1"/>
    <col min="260" max="260" width="14.85546875" style="110" customWidth="1"/>
    <col min="261" max="261" width="11.42578125" style="110" customWidth="1"/>
    <col min="262" max="262" width="14.5703125" style="110" customWidth="1"/>
    <col min="263" max="263" width="12.7109375" style="110" customWidth="1"/>
    <col min="264" max="264" width="13.42578125" style="110" customWidth="1"/>
    <col min="265" max="265" width="19.5703125" style="110" customWidth="1"/>
    <col min="266" max="266" width="0" style="110" hidden="1" customWidth="1"/>
    <col min="267" max="267" width="11.5703125" style="110" customWidth="1"/>
    <col min="268" max="512" width="10.140625" style="110"/>
    <col min="513" max="513" width="5" style="110" customWidth="1"/>
    <col min="514" max="514" width="36.140625" style="110" customWidth="1"/>
    <col min="515" max="515" width="19.140625" style="110" customWidth="1"/>
    <col min="516" max="516" width="14.85546875" style="110" customWidth="1"/>
    <col min="517" max="517" width="11.42578125" style="110" customWidth="1"/>
    <col min="518" max="518" width="14.5703125" style="110" customWidth="1"/>
    <col min="519" max="519" width="12.7109375" style="110" customWidth="1"/>
    <col min="520" max="520" width="13.42578125" style="110" customWidth="1"/>
    <col min="521" max="521" width="19.5703125" style="110" customWidth="1"/>
    <col min="522" max="522" width="0" style="110" hidden="1" customWidth="1"/>
    <col min="523" max="523" width="11.5703125" style="110" customWidth="1"/>
    <col min="524" max="768" width="10.140625" style="110"/>
    <col min="769" max="769" width="5" style="110" customWidth="1"/>
    <col min="770" max="770" width="36.140625" style="110" customWidth="1"/>
    <col min="771" max="771" width="19.140625" style="110" customWidth="1"/>
    <col min="772" max="772" width="14.85546875" style="110" customWidth="1"/>
    <col min="773" max="773" width="11.42578125" style="110" customWidth="1"/>
    <col min="774" max="774" width="14.5703125" style="110" customWidth="1"/>
    <col min="775" max="775" width="12.7109375" style="110" customWidth="1"/>
    <col min="776" max="776" width="13.42578125" style="110" customWidth="1"/>
    <col min="777" max="777" width="19.5703125" style="110" customWidth="1"/>
    <col min="778" max="778" width="0" style="110" hidden="1" customWidth="1"/>
    <col min="779" max="779" width="11.5703125" style="110" customWidth="1"/>
    <col min="780" max="1024" width="10.140625" style="110"/>
    <col min="1025" max="1025" width="5" style="110" customWidth="1"/>
    <col min="1026" max="1026" width="36.140625" style="110" customWidth="1"/>
    <col min="1027" max="1027" width="19.140625" style="110" customWidth="1"/>
    <col min="1028" max="1028" width="14.85546875" style="110" customWidth="1"/>
    <col min="1029" max="1029" width="11.42578125" style="110" customWidth="1"/>
    <col min="1030" max="1030" width="14.5703125" style="110" customWidth="1"/>
    <col min="1031" max="1031" width="12.7109375" style="110" customWidth="1"/>
    <col min="1032" max="1032" width="13.42578125" style="110" customWidth="1"/>
    <col min="1033" max="1033" width="19.5703125" style="110" customWidth="1"/>
    <col min="1034" max="1034" width="0" style="110" hidden="1" customWidth="1"/>
    <col min="1035" max="1035" width="11.5703125" style="110" customWidth="1"/>
    <col min="1036" max="1280" width="10.140625" style="110"/>
    <col min="1281" max="1281" width="5" style="110" customWidth="1"/>
    <col min="1282" max="1282" width="36.140625" style="110" customWidth="1"/>
    <col min="1283" max="1283" width="19.140625" style="110" customWidth="1"/>
    <col min="1284" max="1284" width="14.85546875" style="110" customWidth="1"/>
    <col min="1285" max="1285" width="11.42578125" style="110" customWidth="1"/>
    <col min="1286" max="1286" width="14.5703125" style="110" customWidth="1"/>
    <col min="1287" max="1287" width="12.7109375" style="110" customWidth="1"/>
    <col min="1288" max="1288" width="13.42578125" style="110" customWidth="1"/>
    <col min="1289" max="1289" width="19.5703125" style="110" customWidth="1"/>
    <col min="1290" max="1290" width="0" style="110" hidden="1" customWidth="1"/>
    <col min="1291" max="1291" width="11.5703125" style="110" customWidth="1"/>
    <col min="1292" max="1495" width="10.140625" style="110"/>
    <col min="1496" max="1497" width="10.140625" style="110" customWidth="1"/>
    <col min="1498" max="1536" width="10.140625" style="110"/>
    <col min="1537" max="1537" width="5" style="110" customWidth="1"/>
    <col min="1538" max="1538" width="36.140625" style="110" customWidth="1"/>
    <col min="1539" max="1539" width="19.140625" style="110" customWidth="1"/>
    <col min="1540" max="1540" width="14.85546875" style="110" customWidth="1"/>
    <col min="1541" max="1541" width="11.42578125" style="110" customWidth="1"/>
    <col min="1542" max="1542" width="14.5703125" style="110" customWidth="1"/>
    <col min="1543" max="1543" width="12.7109375" style="110" customWidth="1"/>
    <col min="1544" max="1544" width="13.42578125" style="110" customWidth="1"/>
    <col min="1545" max="1545" width="19.5703125" style="110" customWidth="1"/>
    <col min="1546" max="1546" width="0" style="110" hidden="1" customWidth="1"/>
    <col min="1547" max="1547" width="11.5703125" style="110" customWidth="1"/>
    <col min="1548" max="1792" width="10.140625" style="110"/>
    <col min="1793" max="1793" width="5" style="110" customWidth="1"/>
    <col min="1794" max="1794" width="36.140625" style="110" customWidth="1"/>
    <col min="1795" max="1795" width="19.140625" style="110" customWidth="1"/>
    <col min="1796" max="1796" width="14.85546875" style="110" customWidth="1"/>
    <col min="1797" max="1797" width="11.42578125" style="110" customWidth="1"/>
    <col min="1798" max="1798" width="14.5703125" style="110" customWidth="1"/>
    <col min="1799" max="1799" width="12.7109375" style="110" customWidth="1"/>
    <col min="1800" max="1800" width="13.42578125" style="110" customWidth="1"/>
    <col min="1801" max="1801" width="19.5703125" style="110" customWidth="1"/>
    <col min="1802" max="1802" width="0" style="110" hidden="1" customWidth="1"/>
    <col min="1803" max="1803" width="11.5703125" style="110" customWidth="1"/>
    <col min="1804" max="2048" width="10.140625" style="110"/>
    <col min="2049" max="2049" width="5" style="110" customWidth="1"/>
    <col min="2050" max="2050" width="36.140625" style="110" customWidth="1"/>
    <col min="2051" max="2051" width="19.140625" style="110" customWidth="1"/>
    <col min="2052" max="2052" width="14.85546875" style="110" customWidth="1"/>
    <col min="2053" max="2053" width="11.42578125" style="110" customWidth="1"/>
    <col min="2054" max="2054" width="14.5703125" style="110" customWidth="1"/>
    <col min="2055" max="2055" width="12.7109375" style="110" customWidth="1"/>
    <col min="2056" max="2056" width="13.42578125" style="110" customWidth="1"/>
    <col min="2057" max="2057" width="19.5703125" style="110" customWidth="1"/>
    <col min="2058" max="2058" width="0" style="110" hidden="1" customWidth="1"/>
    <col min="2059" max="2059" width="11.5703125" style="110" customWidth="1"/>
    <col min="2060" max="2304" width="10.140625" style="110"/>
    <col min="2305" max="2305" width="5" style="110" customWidth="1"/>
    <col min="2306" max="2306" width="36.140625" style="110" customWidth="1"/>
    <col min="2307" max="2307" width="19.140625" style="110" customWidth="1"/>
    <col min="2308" max="2308" width="14.85546875" style="110" customWidth="1"/>
    <col min="2309" max="2309" width="11.42578125" style="110" customWidth="1"/>
    <col min="2310" max="2310" width="14.5703125" style="110" customWidth="1"/>
    <col min="2311" max="2311" width="12.7109375" style="110" customWidth="1"/>
    <col min="2312" max="2312" width="13.42578125" style="110" customWidth="1"/>
    <col min="2313" max="2313" width="19.5703125" style="110" customWidth="1"/>
    <col min="2314" max="2314" width="0" style="110" hidden="1" customWidth="1"/>
    <col min="2315" max="2315" width="11.5703125" style="110" customWidth="1"/>
    <col min="2316" max="2560" width="10.140625" style="110"/>
    <col min="2561" max="2561" width="5" style="110" customWidth="1"/>
    <col min="2562" max="2562" width="36.140625" style="110" customWidth="1"/>
    <col min="2563" max="2563" width="19.140625" style="110" customWidth="1"/>
    <col min="2564" max="2564" width="14.85546875" style="110" customWidth="1"/>
    <col min="2565" max="2565" width="11.42578125" style="110" customWidth="1"/>
    <col min="2566" max="2566" width="14.5703125" style="110" customWidth="1"/>
    <col min="2567" max="2567" width="12.7109375" style="110" customWidth="1"/>
    <col min="2568" max="2568" width="13.42578125" style="110" customWidth="1"/>
    <col min="2569" max="2569" width="19.5703125" style="110" customWidth="1"/>
    <col min="2570" max="2570" width="0" style="110" hidden="1" customWidth="1"/>
    <col min="2571" max="2571" width="11.5703125" style="110" customWidth="1"/>
    <col min="2572" max="2816" width="10.140625" style="110"/>
    <col min="2817" max="2817" width="5" style="110" customWidth="1"/>
    <col min="2818" max="2818" width="36.140625" style="110" customWidth="1"/>
    <col min="2819" max="2819" width="19.140625" style="110" customWidth="1"/>
    <col min="2820" max="2820" width="14.85546875" style="110" customWidth="1"/>
    <col min="2821" max="2821" width="11.42578125" style="110" customWidth="1"/>
    <col min="2822" max="2822" width="14.5703125" style="110" customWidth="1"/>
    <col min="2823" max="2823" width="12.7109375" style="110" customWidth="1"/>
    <col min="2824" max="2824" width="13.42578125" style="110" customWidth="1"/>
    <col min="2825" max="2825" width="19.5703125" style="110" customWidth="1"/>
    <col min="2826" max="2826" width="0" style="110" hidden="1" customWidth="1"/>
    <col min="2827" max="2827" width="11.5703125" style="110" customWidth="1"/>
    <col min="2828" max="3072" width="10.140625" style="110"/>
    <col min="3073" max="3073" width="5" style="110" customWidth="1"/>
    <col min="3074" max="3074" width="36.140625" style="110" customWidth="1"/>
    <col min="3075" max="3075" width="19.140625" style="110" customWidth="1"/>
    <col min="3076" max="3076" width="14.85546875" style="110" customWidth="1"/>
    <col min="3077" max="3077" width="11.42578125" style="110" customWidth="1"/>
    <col min="3078" max="3078" width="14.5703125" style="110" customWidth="1"/>
    <col min="3079" max="3079" width="12.7109375" style="110" customWidth="1"/>
    <col min="3080" max="3080" width="13.42578125" style="110" customWidth="1"/>
    <col min="3081" max="3081" width="19.5703125" style="110" customWidth="1"/>
    <col min="3082" max="3082" width="0" style="110" hidden="1" customWidth="1"/>
    <col min="3083" max="3083" width="11.5703125" style="110" customWidth="1"/>
    <col min="3084" max="3328" width="10.140625" style="110"/>
    <col min="3329" max="3329" width="5" style="110" customWidth="1"/>
    <col min="3330" max="3330" width="36.140625" style="110" customWidth="1"/>
    <col min="3331" max="3331" width="19.140625" style="110" customWidth="1"/>
    <col min="3332" max="3332" width="14.85546875" style="110" customWidth="1"/>
    <col min="3333" max="3333" width="11.42578125" style="110" customWidth="1"/>
    <col min="3334" max="3334" width="14.5703125" style="110" customWidth="1"/>
    <col min="3335" max="3335" width="12.7109375" style="110" customWidth="1"/>
    <col min="3336" max="3336" width="13.42578125" style="110" customWidth="1"/>
    <col min="3337" max="3337" width="19.5703125" style="110" customWidth="1"/>
    <col min="3338" max="3338" width="0" style="110" hidden="1" customWidth="1"/>
    <col min="3339" max="3339" width="11.5703125" style="110" customWidth="1"/>
    <col min="3340" max="3584" width="10.140625" style="110"/>
    <col min="3585" max="3585" width="5" style="110" customWidth="1"/>
    <col min="3586" max="3586" width="36.140625" style="110" customWidth="1"/>
    <col min="3587" max="3587" width="19.140625" style="110" customWidth="1"/>
    <col min="3588" max="3588" width="14.85546875" style="110" customWidth="1"/>
    <col min="3589" max="3589" width="11.42578125" style="110" customWidth="1"/>
    <col min="3590" max="3590" width="14.5703125" style="110" customWidth="1"/>
    <col min="3591" max="3591" width="12.7109375" style="110" customWidth="1"/>
    <col min="3592" max="3592" width="13.42578125" style="110" customWidth="1"/>
    <col min="3593" max="3593" width="19.5703125" style="110" customWidth="1"/>
    <col min="3594" max="3594" width="0" style="110" hidden="1" customWidth="1"/>
    <col min="3595" max="3595" width="11.5703125" style="110" customWidth="1"/>
    <col min="3596" max="3840" width="10.140625" style="110"/>
    <col min="3841" max="3841" width="5" style="110" customWidth="1"/>
    <col min="3842" max="3842" width="36.140625" style="110" customWidth="1"/>
    <col min="3843" max="3843" width="19.140625" style="110" customWidth="1"/>
    <col min="3844" max="3844" width="14.85546875" style="110" customWidth="1"/>
    <col min="3845" max="3845" width="11.42578125" style="110" customWidth="1"/>
    <col min="3846" max="3846" width="14.5703125" style="110" customWidth="1"/>
    <col min="3847" max="3847" width="12.7109375" style="110" customWidth="1"/>
    <col min="3848" max="3848" width="13.42578125" style="110" customWidth="1"/>
    <col min="3849" max="3849" width="19.5703125" style="110" customWidth="1"/>
    <col min="3850" max="3850" width="0" style="110" hidden="1" customWidth="1"/>
    <col min="3851" max="3851" width="11.5703125" style="110" customWidth="1"/>
    <col min="3852" max="4096" width="10.140625" style="110"/>
    <col min="4097" max="4097" width="5" style="110" customWidth="1"/>
    <col min="4098" max="4098" width="36.140625" style="110" customWidth="1"/>
    <col min="4099" max="4099" width="19.140625" style="110" customWidth="1"/>
    <col min="4100" max="4100" width="14.85546875" style="110" customWidth="1"/>
    <col min="4101" max="4101" width="11.42578125" style="110" customWidth="1"/>
    <col min="4102" max="4102" width="14.5703125" style="110" customWidth="1"/>
    <col min="4103" max="4103" width="12.7109375" style="110" customWidth="1"/>
    <col min="4104" max="4104" width="13.42578125" style="110" customWidth="1"/>
    <col min="4105" max="4105" width="19.5703125" style="110" customWidth="1"/>
    <col min="4106" max="4106" width="0" style="110" hidden="1" customWidth="1"/>
    <col min="4107" max="4107" width="11.5703125" style="110" customWidth="1"/>
    <col min="4108" max="4352" width="10.140625" style="110"/>
    <col min="4353" max="4353" width="5" style="110" customWidth="1"/>
    <col min="4354" max="4354" width="36.140625" style="110" customWidth="1"/>
    <col min="4355" max="4355" width="19.140625" style="110" customWidth="1"/>
    <col min="4356" max="4356" width="14.85546875" style="110" customWidth="1"/>
    <col min="4357" max="4357" width="11.42578125" style="110" customWidth="1"/>
    <col min="4358" max="4358" width="14.5703125" style="110" customWidth="1"/>
    <col min="4359" max="4359" width="12.7109375" style="110" customWidth="1"/>
    <col min="4360" max="4360" width="13.42578125" style="110" customWidth="1"/>
    <col min="4361" max="4361" width="19.5703125" style="110" customWidth="1"/>
    <col min="4362" max="4362" width="0" style="110" hidden="1" customWidth="1"/>
    <col min="4363" max="4363" width="11.5703125" style="110" customWidth="1"/>
    <col min="4364" max="4608" width="10.140625" style="110"/>
    <col min="4609" max="4609" width="5" style="110" customWidth="1"/>
    <col min="4610" max="4610" width="36.140625" style="110" customWidth="1"/>
    <col min="4611" max="4611" width="19.140625" style="110" customWidth="1"/>
    <col min="4612" max="4612" width="14.85546875" style="110" customWidth="1"/>
    <col min="4613" max="4613" width="11.42578125" style="110" customWidth="1"/>
    <col min="4614" max="4614" width="14.5703125" style="110" customWidth="1"/>
    <col min="4615" max="4615" width="12.7109375" style="110" customWidth="1"/>
    <col min="4616" max="4616" width="13.42578125" style="110" customWidth="1"/>
    <col min="4617" max="4617" width="19.5703125" style="110" customWidth="1"/>
    <col min="4618" max="4618" width="0" style="110" hidden="1" customWidth="1"/>
    <col min="4619" max="4619" width="11.5703125" style="110" customWidth="1"/>
    <col min="4620" max="4864" width="10.140625" style="110"/>
    <col min="4865" max="4865" width="5" style="110" customWidth="1"/>
    <col min="4866" max="4866" width="36.140625" style="110" customWidth="1"/>
    <col min="4867" max="4867" width="19.140625" style="110" customWidth="1"/>
    <col min="4868" max="4868" width="14.85546875" style="110" customWidth="1"/>
    <col min="4869" max="4869" width="11.42578125" style="110" customWidth="1"/>
    <col min="4870" max="4870" width="14.5703125" style="110" customWidth="1"/>
    <col min="4871" max="4871" width="12.7109375" style="110" customWidth="1"/>
    <col min="4872" max="4872" width="13.42578125" style="110" customWidth="1"/>
    <col min="4873" max="4873" width="19.5703125" style="110" customWidth="1"/>
    <col min="4874" max="4874" width="0" style="110" hidden="1" customWidth="1"/>
    <col min="4875" max="4875" width="11.5703125" style="110" customWidth="1"/>
    <col min="4876" max="5120" width="10.140625" style="110"/>
    <col min="5121" max="5121" width="5" style="110" customWidth="1"/>
    <col min="5122" max="5122" width="36.140625" style="110" customWidth="1"/>
    <col min="5123" max="5123" width="19.140625" style="110" customWidth="1"/>
    <col min="5124" max="5124" width="14.85546875" style="110" customWidth="1"/>
    <col min="5125" max="5125" width="11.42578125" style="110" customWidth="1"/>
    <col min="5126" max="5126" width="14.5703125" style="110" customWidth="1"/>
    <col min="5127" max="5127" width="12.7109375" style="110" customWidth="1"/>
    <col min="5128" max="5128" width="13.42578125" style="110" customWidth="1"/>
    <col min="5129" max="5129" width="19.5703125" style="110" customWidth="1"/>
    <col min="5130" max="5130" width="0" style="110" hidden="1" customWidth="1"/>
    <col min="5131" max="5131" width="11.5703125" style="110" customWidth="1"/>
    <col min="5132" max="5376" width="10.140625" style="110"/>
    <col min="5377" max="5377" width="5" style="110" customWidth="1"/>
    <col min="5378" max="5378" width="36.140625" style="110" customWidth="1"/>
    <col min="5379" max="5379" width="19.140625" style="110" customWidth="1"/>
    <col min="5380" max="5380" width="14.85546875" style="110" customWidth="1"/>
    <col min="5381" max="5381" width="11.42578125" style="110" customWidth="1"/>
    <col min="5382" max="5382" width="14.5703125" style="110" customWidth="1"/>
    <col min="5383" max="5383" width="12.7109375" style="110" customWidth="1"/>
    <col min="5384" max="5384" width="13.42578125" style="110" customWidth="1"/>
    <col min="5385" max="5385" width="19.5703125" style="110" customWidth="1"/>
    <col min="5386" max="5386" width="0" style="110" hidden="1" customWidth="1"/>
    <col min="5387" max="5387" width="11.5703125" style="110" customWidth="1"/>
    <col min="5388" max="5632" width="10.140625" style="110"/>
    <col min="5633" max="5633" width="5" style="110" customWidth="1"/>
    <col min="5634" max="5634" width="36.140625" style="110" customWidth="1"/>
    <col min="5635" max="5635" width="19.140625" style="110" customWidth="1"/>
    <col min="5636" max="5636" width="14.85546875" style="110" customWidth="1"/>
    <col min="5637" max="5637" width="11.42578125" style="110" customWidth="1"/>
    <col min="5638" max="5638" width="14.5703125" style="110" customWidth="1"/>
    <col min="5639" max="5639" width="12.7109375" style="110" customWidth="1"/>
    <col min="5640" max="5640" width="13.42578125" style="110" customWidth="1"/>
    <col min="5641" max="5641" width="19.5703125" style="110" customWidth="1"/>
    <col min="5642" max="5642" width="0" style="110" hidden="1" customWidth="1"/>
    <col min="5643" max="5643" width="11.5703125" style="110" customWidth="1"/>
    <col min="5644" max="5888" width="10.140625" style="110"/>
    <col min="5889" max="5889" width="5" style="110" customWidth="1"/>
    <col min="5890" max="5890" width="36.140625" style="110" customWidth="1"/>
    <col min="5891" max="5891" width="19.140625" style="110" customWidth="1"/>
    <col min="5892" max="5892" width="14.85546875" style="110" customWidth="1"/>
    <col min="5893" max="5893" width="11.42578125" style="110" customWidth="1"/>
    <col min="5894" max="5894" width="14.5703125" style="110" customWidth="1"/>
    <col min="5895" max="5895" width="12.7109375" style="110" customWidth="1"/>
    <col min="5896" max="5896" width="13.42578125" style="110" customWidth="1"/>
    <col min="5897" max="5897" width="19.5703125" style="110" customWidth="1"/>
    <col min="5898" max="5898" width="0" style="110" hidden="1" customWidth="1"/>
    <col min="5899" max="5899" width="11.5703125" style="110" customWidth="1"/>
    <col min="5900" max="6144" width="10.140625" style="110"/>
    <col min="6145" max="6145" width="5" style="110" customWidth="1"/>
    <col min="6146" max="6146" width="36.140625" style="110" customWidth="1"/>
    <col min="6147" max="6147" width="19.140625" style="110" customWidth="1"/>
    <col min="6148" max="6148" width="14.85546875" style="110" customWidth="1"/>
    <col min="6149" max="6149" width="11.42578125" style="110" customWidth="1"/>
    <col min="6150" max="6150" width="14.5703125" style="110" customWidth="1"/>
    <col min="6151" max="6151" width="12.7109375" style="110" customWidth="1"/>
    <col min="6152" max="6152" width="13.42578125" style="110" customWidth="1"/>
    <col min="6153" max="6153" width="19.5703125" style="110" customWidth="1"/>
    <col min="6154" max="6154" width="0" style="110" hidden="1" customWidth="1"/>
    <col min="6155" max="6155" width="11.5703125" style="110" customWidth="1"/>
    <col min="6156" max="6400" width="10.140625" style="110"/>
    <col min="6401" max="6401" width="5" style="110" customWidth="1"/>
    <col min="6402" max="6402" width="36.140625" style="110" customWidth="1"/>
    <col min="6403" max="6403" width="19.140625" style="110" customWidth="1"/>
    <col min="6404" max="6404" width="14.85546875" style="110" customWidth="1"/>
    <col min="6405" max="6405" width="11.42578125" style="110" customWidth="1"/>
    <col min="6406" max="6406" width="14.5703125" style="110" customWidth="1"/>
    <col min="6407" max="6407" width="12.7109375" style="110" customWidth="1"/>
    <col min="6408" max="6408" width="13.42578125" style="110" customWidth="1"/>
    <col min="6409" max="6409" width="19.5703125" style="110" customWidth="1"/>
    <col min="6410" max="6410" width="0" style="110" hidden="1" customWidth="1"/>
    <col min="6411" max="6411" width="11.5703125" style="110" customWidth="1"/>
    <col min="6412" max="6656" width="10.140625" style="110"/>
    <col min="6657" max="6657" width="5" style="110" customWidth="1"/>
    <col min="6658" max="6658" width="36.140625" style="110" customWidth="1"/>
    <col min="6659" max="6659" width="19.140625" style="110" customWidth="1"/>
    <col min="6660" max="6660" width="14.85546875" style="110" customWidth="1"/>
    <col min="6661" max="6661" width="11.42578125" style="110" customWidth="1"/>
    <col min="6662" max="6662" width="14.5703125" style="110" customWidth="1"/>
    <col min="6663" max="6663" width="12.7109375" style="110" customWidth="1"/>
    <col min="6664" max="6664" width="13.42578125" style="110" customWidth="1"/>
    <col min="6665" max="6665" width="19.5703125" style="110" customWidth="1"/>
    <col min="6666" max="6666" width="0" style="110" hidden="1" customWidth="1"/>
    <col min="6667" max="6667" width="11.5703125" style="110" customWidth="1"/>
    <col min="6668" max="6912" width="10.140625" style="110"/>
    <col min="6913" max="6913" width="5" style="110" customWidth="1"/>
    <col min="6914" max="6914" width="36.140625" style="110" customWidth="1"/>
    <col min="6915" max="6915" width="19.140625" style="110" customWidth="1"/>
    <col min="6916" max="6916" width="14.85546875" style="110" customWidth="1"/>
    <col min="6917" max="6917" width="11.42578125" style="110" customWidth="1"/>
    <col min="6918" max="6918" width="14.5703125" style="110" customWidth="1"/>
    <col min="6919" max="6919" width="12.7109375" style="110" customWidth="1"/>
    <col min="6920" max="6920" width="13.42578125" style="110" customWidth="1"/>
    <col min="6921" max="6921" width="19.5703125" style="110" customWidth="1"/>
    <col min="6922" max="6922" width="0" style="110" hidden="1" customWidth="1"/>
    <col min="6923" max="6923" width="11.5703125" style="110" customWidth="1"/>
    <col min="6924" max="7168" width="10.140625" style="110"/>
    <col min="7169" max="7169" width="5" style="110" customWidth="1"/>
    <col min="7170" max="7170" width="36.140625" style="110" customWidth="1"/>
    <col min="7171" max="7171" width="19.140625" style="110" customWidth="1"/>
    <col min="7172" max="7172" width="14.85546875" style="110" customWidth="1"/>
    <col min="7173" max="7173" width="11.42578125" style="110" customWidth="1"/>
    <col min="7174" max="7174" width="14.5703125" style="110" customWidth="1"/>
    <col min="7175" max="7175" width="12.7109375" style="110" customWidth="1"/>
    <col min="7176" max="7176" width="13.42578125" style="110" customWidth="1"/>
    <col min="7177" max="7177" width="19.5703125" style="110" customWidth="1"/>
    <col min="7178" max="7178" width="0" style="110" hidden="1" customWidth="1"/>
    <col min="7179" max="7179" width="11.5703125" style="110" customWidth="1"/>
    <col min="7180" max="7424" width="10.140625" style="110"/>
    <col min="7425" max="7425" width="5" style="110" customWidth="1"/>
    <col min="7426" max="7426" width="36.140625" style="110" customWidth="1"/>
    <col min="7427" max="7427" width="19.140625" style="110" customWidth="1"/>
    <col min="7428" max="7428" width="14.85546875" style="110" customWidth="1"/>
    <col min="7429" max="7429" width="11.42578125" style="110" customWidth="1"/>
    <col min="7430" max="7430" width="14.5703125" style="110" customWidth="1"/>
    <col min="7431" max="7431" width="12.7109375" style="110" customWidth="1"/>
    <col min="7432" max="7432" width="13.42578125" style="110" customWidth="1"/>
    <col min="7433" max="7433" width="19.5703125" style="110" customWidth="1"/>
    <col min="7434" max="7434" width="0" style="110" hidden="1" customWidth="1"/>
    <col min="7435" max="7435" width="11.5703125" style="110" customWidth="1"/>
    <col min="7436" max="7680" width="10.140625" style="110"/>
    <col min="7681" max="7681" width="5" style="110" customWidth="1"/>
    <col min="7682" max="7682" width="36.140625" style="110" customWidth="1"/>
    <col min="7683" max="7683" width="19.140625" style="110" customWidth="1"/>
    <col min="7684" max="7684" width="14.85546875" style="110" customWidth="1"/>
    <col min="7685" max="7685" width="11.42578125" style="110" customWidth="1"/>
    <col min="7686" max="7686" width="14.5703125" style="110" customWidth="1"/>
    <col min="7687" max="7687" width="12.7109375" style="110" customWidth="1"/>
    <col min="7688" max="7688" width="13.42578125" style="110" customWidth="1"/>
    <col min="7689" max="7689" width="19.5703125" style="110" customWidth="1"/>
    <col min="7690" max="7690" width="0" style="110" hidden="1" customWidth="1"/>
    <col min="7691" max="7691" width="11.5703125" style="110" customWidth="1"/>
    <col min="7692" max="7936" width="10.140625" style="110"/>
    <col min="7937" max="7937" width="5" style="110" customWidth="1"/>
    <col min="7938" max="7938" width="36.140625" style="110" customWidth="1"/>
    <col min="7939" max="7939" width="19.140625" style="110" customWidth="1"/>
    <col min="7940" max="7940" width="14.85546875" style="110" customWidth="1"/>
    <col min="7941" max="7941" width="11.42578125" style="110" customWidth="1"/>
    <col min="7942" max="7942" width="14.5703125" style="110" customWidth="1"/>
    <col min="7943" max="7943" width="12.7109375" style="110" customWidth="1"/>
    <col min="7944" max="7944" width="13.42578125" style="110" customWidth="1"/>
    <col min="7945" max="7945" width="19.5703125" style="110" customWidth="1"/>
    <col min="7946" max="7946" width="0" style="110" hidden="1" customWidth="1"/>
    <col min="7947" max="7947" width="11.5703125" style="110" customWidth="1"/>
    <col min="7948" max="8192" width="10.140625" style="110"/>
    <col min="8193" max="8193" width="5" style="110" customWidth="1"/>
    <col min="8194" max="8194" width="36.140625" style="110" customWidth="1"/>
    <col min="8195" max="8195" width="19.140625" style="110" customWidth="1"/>
    <col min="8196" max="8196" width="14.85546875" style="110" customWidth="1"/>
    <col min="8197" max="8197" width="11.42578125" style="110" customWidth="1"/>
    <col min="8198" max="8198" width="14.5703125" style="110" customWidth="1"/>
    <col min="8199" max="8199" width="12.7109375" style="110" customWidth="1"/>
    <col min="8200" max="8200" width="13.42578125" style="110" customWidth="1"/>
    <col min="8201" max="8201" width="19.5703125" style="110" customWidth="1"/>
    <col min="8202" max="8202" width="0" style="110" hidden="1" customWidth="1"/>
    <col min="8203" max="8203" width="11.5703125" style="110" customWidth="1"/>
    <col min="8204" max="8448" width="10.140625" style="110"/>
    <col min="8449" max="8449" width="5" style="110" customWidth="1"/>
    <col min="8450" max="8450" width="36.140625" style="110" customWidth="1"/>
    <col min="8451" max="8451" width="19.140625" style="110" customWidth="1"/>
    <col min="8452" max="8452" width="14.85546875" style="110" customWidth="1"/>
    <col min="8453" max="8453" width="11.42578125" style="110" customWidth="1"/>
    <col min="8454" max="8454" width="14.5703125" style="110" customWidth="1"/>
    <col min="8455" max="8455" width="12.7109375" style="110" customWidth="1"/>
    <col min="8456" max="8456" width="13.42578125" style="110" customWidth="1"/>
    <col min="8457" max="8457" width="19.5703125" style="110" customWidth="1"/>
    <col min="8458" max="8458" width="0" style="110" hidden="1" customWidth="1"/>
    <col min="8459" max="8459" width="11.5703125" style="110" customWidth="1"/>
    <col min="8460" max="8704" width="10.140625" style="110"/>
    <col min="8705" max="8705" width="5" style="110" customWidth="1"/>
    <col min="8706" max="8706" width="36.140625" style="110" customWidth="1"/>
    <col min="8707" max="8707" width="19.140625" style="110" customWidth="1"/>
    <col min="8708" max="8708" width="14.85546875" style="110" customWidth="1"/>
    <col min="8709" max="8709" width="11.42578125" style="110" customWidth="1"/>
    <col min="8710" max="8710" width="14.5703125" style="110" customWidth="1"/>
    <col min="8711" max="8711" width="12.7109375" style="110" customWidth="1"/>
    <col min="8712" max="8712" width="13.42578125" style="110" customWidth="1"/>
    <col min="8713" max="8713" width="19.5703125" style="110" customWidth="1"/>
    <col min="8714" max="8714" width="0" style="110" hidden="1" customWidth="1"/>
    <col min="8715" max="8715" width="11.5703125" style="110" customWidth="1"/>
    <col min="8716" max="8960" width="10.140625" style="110"/>
    <col min="8961" max="8961" width="5" style="110" customWidth="1"/>
    <col min="8962" max="8962" width="36.140625" style="110" customWidth="1"/>
    <col min="8963" max="8963" width="19.140625" style="110" customWidth="1"/>
    <col min="8964" max="8964" width="14.85546875" style="110" customWidth="1"/>
    <col min="8965" max="8965" width="11.42578125" style="110" customWidth="1"/>
    <col min="8966" max="8966" width="14.5703125" style="110" customWidth="1"/>
    <col min="8967" max="8967" width="12.7109375" style="110" customWidth="1"/>
    <col min="8968" max="8968" width="13.42578125" style="110" customWidth="1"/>
    <col min="8969" max="8969" width="19.5703125" style="110" customWidth="1"/>
    <col min="8970" max="8970" width="0" style="110" hidden="1" customWidth="1"/>
    <col min="8971" max="8971" width="11.5703125" style="110" customWidth="1"/>
    <col min="8972" max="9216" width="10.140625" style="110"/>
    <col min="9217" max="9217" width="5" style="110" customWidth="1"/>
    <col min="9218" max="9218" width="36.140625" style="110" customWidth="1"/>
    <col min="9219" max="9219" width="19.140625" style="110" customWidth="1"/>
    <col min="9220" max="9220" width="14.85546875" style="110" customWidth="1"/>
    <col min="9221" max="9221" width="11.42578125" style="110" customWidth="1"/>
    <col min="9222" max="9222" width="14.5703125" style="110" customWidth="1"/>
    <col min="9223" max="9223" width="12.7109375" style="110" customWidth="1"/>
    <col min="9224" max="9224" width="13.42578125" style="110" customWidth="1"/>
    <col min="9225" max="9225" width="19.5703125" style="110" customWidth="1"/>
    <col min="9226" max="9226" width="0" style="110" hidden="1" customWidth="1"/>
    <col min="9227" max="9227" width="11.5703125" style="110" customWidth="1"/>
    <col min="9228" max="9472" width="10.140625" style="110"/>
    <col min="9473" max="9473" width="5" style="110" customWidth="1"/>
    <col min="9474" max="9474" width="36.140625" style="110" customWidth="1"/>
    <col min="9475" max="9475" width="19.140625" style="110" customWidth="1"/>
    <col min="9476" max="9476" width="14.85546875" style="110" customWidth="1"/>
    <col min="9477" max="9477" width="11.42578125" style="110" customWidth="1"/>
    <col min="9478" max="9478" width="14.5703125" style="110" customWidth="1"/>
    <col min="9479" max="9479" width="12.7109375" style="110" customWidth="1"/>
    <col min="9480" max="9480" width="13.42578125" style="110" customWidth="1"/>
    <col min="9481" max="9481" width="19.5703125" style="110" customWidth="1"/>
    <col min="9482" max="9482" width="0" style="110" hidden="1" customWidth="1"/>
    <col min="9483" max="9483" width="11.5703125" style="110" customWidth="1"/>
    <col min="9484" max="9728" width="10.140625" style="110"/>
    <col min="9729" max="9729" width="5" style="110" customWidth="1"/>
    <col min="9730" max="9730" width="36.140625" style="110" customWidth="1"/>
    <col min="9731" max="9731" width="19.140625" style="110" customWidth="1"/>
    <col min="9732" max="9732" width="14.85546875" style="110" customWidth="1"/>
    <col min="9733" max="9733" width="11.42578125" style="110" customWidth="1"/>
    <col min="9734" max="9734" width="14.5703125" style="110" customWidth="1"/>
    <col min="9735" max="9735" width="12.7109375" style="110" customWidth="1"/>
    <col min="9736" max="9736" width="13.42578125" style="110" customWidth="1"/>
    <col min="9737" max="9737" width="19.5703125" style="110" customWidth="1"/>
    <col min="9738" max="9738" width="0" style="110" hidden="1" customWidth="1"/>
    <col min="9739" max="9739" width="11.5703125" style="110" customWidth="1"/>
    <col min="9740" max="9984" width="10.140625" style="110"/>
    <col min="9985" max="9985" width="5" style="110" customWidth="1"/>
    <col min="9986" max="9986" width="36.140625" style="110" customWidth="1"/>
    <col min="9987" max="9987" width="19.140625" style="110" customWidth="1"/>
    <col min="9988" max="9988" width="14.85546875" style="110" customWidth="1"/>
    <col min="9989" max="9989" width="11.42578125" style="110" customWidth="1"/>
    <col min="9990" max="9990" width="14.5703125" style="110" customWidth="1"/>
    <col min="9991" max="9991" width="12.7109375" style="110" customWidth="1"/>
    <col min="9992" max="9992" width="13.42578125" style="110" customWidth="1"/>
    <col min="9993" max="9993" width="19.5703125" style="110" customWidth="1"/>
    <col min="9994" max="9994" width="0" style="110" hidden="1" customWidth="1"/>
    <col min="9995" max="9995" width="11.5703125" style="110" customWidth="1"/>
    <col min="9996" max="10240" width="10.140625" style="110"/>
    <col min="10241" max="10241" width="5" style="110" customWidth="1"/>
    <col min="10242" max="10242" width="36.140625" style="110" customWidth="1"/>
    <col min="10243" max="10243" width="19.140625" style="110" customWidth="1"/>
    <col min="10244" max="10244" width="14.85546875" style="110" customWidth="1"/>
    <col min="10245" max="10245" width="11.42578125" style="110" customWidth="1"/>
    <col min="10246" max="10246" width="14.5703125" style="110" customWidth="1"/>
    <col min="10247" max="10247" width="12.7109375" style="110" customWidth="1"/>
    <col min="10248" max="10248" width="13.42578125" style="110" customWidth="1"/>
    <col min="10249" max="10249" width="19.5703125" style="110" customWidth="1"/>
    <col min="10250" max="10250" width="0" style="110" hidden="1" customWidth="1"/>
    <col min="10251" max="10251" width="11.5703125" style="110" customWidth="1"/>
    <col min="10252" max="10496" width="10.140625" style="110"/>
    <col min="10497" max="10497" width="5" style="110" customWidth="1"/>
    <col min="10498" max="10498" width="36.140625" style="110" customWidth="1"/>
    <col min="10499" max="10499" width="19.140625" style="110" customWidth="1"/>
    <col min="10500" max="10500" width="14.85546875" style="110" customWidth="1"/>
    <col min="10501" max="10501" width="11.42578125" style="110" customWidth="1"/>
    <col min="10502" max="10502" width="14.5703125" style="110" customWidth="1"/>
    <col min="10503" max="10503" width="12.7109375" style="110" customWidth="1"/>
    <col min="10504" max="10504" width="13.42578125" style="110" customWidth="1"/>
    <col min="10505" max="10505" width="19.5703125" style="110" customWidth="1"/>
    <col min="10506" max="10506" width="0" style="110" hidden="1" customWidth="1"/>
    <col min="10507" max="10507" width="11.5703125" style="110" customWidth="1"/>
    <col min="10508" max="10752" width="10.140625" style="110"/>
    <col min="10753" max="10753" width="5" style="110" customWidth="1"/>
    <col min="10754" max="10754" width="36.140625" style="110" customWidth="1"/>
    <col min="10755" max="10755" width="19.140625" style="110" customWidth="1"/>
    <col min="10756" max="10756" width="14.85546875" style="110" customWidth="1"/>
    <col min="10757" max="10757" width="11.42578125" style="110" customWidth="1"/>
    <col min="10758" max="10758" width="14.5703125" style="110" customWidth="1"/>
    <col min="10759" max="10759" width="12.7109375" style="110" customWidth="1"/>
    <col min="10760" max="10760" width="13.42578125" style="110" customWidth="1"/>
    <col min="10761" max="10761" width="19.5703125" style="110" customWidth="1"/>
    <col min="10762" max="10762" width="0" style="110" hidden="1" customWidth="1"/>
    <col min="10763" max="10763" width="11.5703125" style="110" customWidth="1"/>
    <col min="10764" max="11008" width="10.140625" style="110"/>
    <col min="11009" max="11009" width="5" style="110" customWidth="1"/>
    <col min="11010" max="11010" width="36.140625" style="110" customWidth="1"/>
    <col min="11011" max="11011" width="19.140625" style="110" customWidth="1"/>
    <col min="11012" max="11012" width="14.85546875" style="110" customWidth="1"/>
    <col min="11013" max="11013" width="11.42578125" style="110" customWidth="1"/>
    <col min="11014" max="11014" width="14.5703125" style="110" customWidth="1"/>
    <col min="11015" max="11015" width="12.7109375" style="110" customWidth="1"/>
    <col min="11016" max="11016" width="13.42578125" style="110" customWidth="1"/>
    <col min="11017" max="11017" width="19.5703125" style="110" customWidth="1"/>
    <col min="11018" max="11018" width="0" style="110" hidden="1" customWidth="1"/>
    <col min="11019" max="11019" width="11.5703125" style="110" customWidth="1"/>
    <col min="11020" max="11264" width="10.140625" style="110"/>
    <col min="11265" max="11265" width="5" style="110" customWidth="1"/>
    <col min="11266" max="11266" width="36.140625" style="110" customWidth="1"/>
    <col min="11267" max="11267" width="19.140625" style="110" customWidth="1"/>
    <col min="11268" max="11268" width="14.85546875" style="110" customWidth="1"/>
    <col min="11269" max="11269" width="11.42578125" style="110" customWidth="1"/>
    <col min="11270" max="11270" width="14.5703125" style="110" customWidth="1"/>
    <col min="11271" max="11271" width="12.7109375" style="110" customWidth="1"/>
    <col min="11272" max="11272" width="13.42578125" style="110" customWidth="1"/>
    <col min="11273" max="11273" width="19.5703125" style="110" customWidth="1"/>
    <col min="11274" max="11274" width="0" style="110" hidden="1" customWidth="1"/>
    <col min="11275" max="11275" width="11.5703125" style="110" customWidth="1"/>
    <col min="11276" max="11520" width="10.140625" style="110"/>
    <col min="11521" max="11521" width="5" style="110" customWidth="1"/>
    <col min="11522" max="11522" width="36.140625" style="110" customWidth="1"/>
    <col min="11523" max="11523" width="19.140625" style="110" customWidth="1"/>
    <col min="11524" max="11524" width="14.85546875" style="110" customWidth="1"/>
    <col min="11525" max="11525" width="11.42578125" style="110" customWidth="1"/>
    <col min="11526" max="11526" width="14.5703125" style="110" customWidth="1"/>
    <col min="11527" max="11527" width="12.7109375" style="110" customWidth="1"/>
    <col min="11528" max="11528" width="13.42578125" style="110" customWidth="1"/>
    <col min="11529" max="11529" width="19.5703125" style="110" customWidth="1"/>
    <col min="11530" max="11530" width="0" style="110" hidden="1" customWidth="1"/>
    <col min="11531" max="11531" width="11.5703125" style="110" customWidth="1"/>
    <col min="11532" max="11776" width="10.140625" style="110"/>
    <col min="11777" max="11777" width="5" style="110" customWidth="1"/>
    <col min="11778" max="11778" width="36.140625" style="110" customWidth="1"/>
    <col min="11779" max="11779" width="19.140625" style="110" customWidth="1"/>
    <col min="11780" max="11780" width="14.85546875" style="110" customWidth="1"/>
    <col min="11781" max="11781" width="11.42578125" style="110" customWidth="1"/>
    <col min="11782" max="11782" width="14.5703125" style="110" customWidth="1"/>
    <col min="11783" max="11783" width="12.7109375" style="110" customWidth="1"/>
    <col min="11784" max="11784" width="13.42578125" style="110" customWidth="1"/>
    <col min="11785" max="11785" width="19.5703125" style="110" customWidth="1"/>
    <col min="11786" max="11786" width="0" style="110" hidden="1" customWidth="1"/>
    <col min="11787" max="11787" width="11.5703125" style="110" customWidth="1"/>
    <col min="11788" max="12032" width="10.140625" style="110"/>
    <col min="12033" max="12033" width="5" style="110" customWidth="1"/>
    <col min="12034" max="12034" width="36.140625" style="110" customWidth="1"/>
    <col min="12035" max="12035" width="19.140625" style="110" customWidth="1"/>
    <col min="12036" max="12036" width="14.85546875" style="110" customWidth="1"/>
    <col min="12037" max="12037" width="11.42578125" style="110" customWidth="1"/>
    <col min="12038" max="12038" width="14.5703125" style="110" customWidth="1"/>
    <col min="12039" max="12039" width="12.7109375" style="110" customWidth="1"/>
    <col min="12040" max="12040" width="13.42578125" style="110" customWidth="1"/>
    <col min="12041" max="12041" width="19.5703125" style="110" customWidth="1"/>
    <col min="12042" max="12042" width="0" style="110" hidden="1" customWidth="1"/>
    <col min="12043" max="12043" width="11.5703125" style="110" customWidth="1"/>
    <col min="12044" max="12288" width="10.140625" style="110"/>
    <col min="12289" max="12289" width="5" style="110" customWidth="1"/>
    <col min="12290" max="12290" width="36.140625" style="110" customWidth="1"/>
    <col min="12291" max="12291" width="19.140625" style="110" customWidth="1"/>
    <col min="12292" max="12292" width="14.85546875" style="110" customWidth="1"/>
    <col min="12293" max="12293" width="11.42578125" style="110" customWidth="1"/>
    <col min="12294" max="12294" width="14.5703125" style="110" customWidth="1"/>
    <col min="12295" max="12295" width="12.7109375" style="110" customWidth="1"/>
    <col min="12296" max="12296" width="13.42578125" style="110" customWidth="1"/>
    <col min="12297" max="12297" width="19.5703125" style="110" customWidth="1"/>
    <col min="12298" max="12298" width="0" style="110" hidden="1" customWidth="1"/>
    <col min="12299" max="12299" width="11.5703125" style="110" customWidth="1"/>
    <col min="12300" max="12544" width="10.140625" style="110"/>
    <col min="12545" max="12545" width="5" style="110" customWidth="1"/>
    <col min="12546" max="12546" width="36.140625" style="110" customWidth="1"/>
    <col min="12547" max="12547" width="19.140625" style="110" customWidth="1"/>
    <col min="12548" max="12548" width="14.85546875" style="110" customWidth="1"/>
    <col min="12549" max="12549" width="11.42578125" style="110" customWidth="1"/>
    <col min="12550" max="12550" width="14.5703125" style="110" customWidth="1"/>
    <col min="12551" max="12551" width="12.7109375" style="110" customWidth="1"/>
    <col min="12552" max="12552" width="13.42578125" style="110" customWidth="1"/>
    <col min="12553" max="12553" width="19.5703125" style="110" customWidth="1"/>
    <col min="12554" max="12554" width="0" style="110" hidden="1" customWidth="1"/>
    <col min="12555" max="12555" width="11.5703125" style="110" customWidth="1"/>
    <col min="12556" max="12800" width="10.140625" style="110"/>
    <col min="12801" max="12801" width="5" style="110" customWidth="1"/>
    <col min="12802" max="12802" width="36.140625" style="110" customWidth="1"/>
    <col min="12803" max="12803" width="19.140625" style="110" customWidth="1"/>
    <col min="12804" max="12804" width="14.85546875" style="110" customWidth="1"/>
    <col min="12805" max="12805" width="11.42578125" style="110" customWidth="1"/>
    <col min="12806" max="12806" width="14.5703125" style="110" customWidth="1"/>
    <col min="12807" max="12807" width="12.7109375" style="110" customWidth="1"/>
    <col min="12808" max="12808" width="13.42578125" style="110" customWidth="1"/>
    <col min="12809" max="12809" width="19.5703125" style="110" customWidth="1"/>
    <col min="12810" max="12810" width="0" style="110" hidden="1" customWidth="1"/>
    <col min="12811" max="12811" width="11.5703125" style="110" customWidth="1"/>
    <col min="12812" max="13056" width="10.140625" style="110"/>
    <col min="13057" max="13057" width="5" style="110" customWidth="1"/>
    <col min="13058" max="13058" width="36.140625" style="110" customWidth="1"/>
    <col min="13059" max="13059" width="19.140625" style="110" customWidth="1"/>
    <col min="13060" max="13060" width="14.85546875" style="110" customWidth="1"/>
    <col min="13061" max="13061" width="11.42578125" style="110" customWidth="1"/>
    <col min="13062" max="13062" width="14.5703125" style="110" customWidth="1"/>
    <col min="13063" max="13063" width="12.7109375" style="110" customWidth="1"/>
    <col min="13064" max="13064" width="13.42578125" style="110" customWidth="1"/>
    <col min="13065" max="13065" width="19.5703125" style="110" customWidth="1"/>
    <col min="13066" max="13066" width="0" style="110" hidden="1" customWidth="1"/>
    <col min="13067" max="13067" width="11.5703125" style="110" customWidth="1"/>
    <col min="13068" max="13312" width="10.140625" style="110"/>
    <col min="13313" max="13313" width="5" style="110" customWidth="1"/>
    <col min="13314" max="13314" width="36.140625" style="110" customWidth="1"/>
    <col min="13315" max="13315" width="19.140625" style="110" customWidth="1"/>
    <col min="13316" max="13316" width="14.85546875" style="110" customWidth="1"/>
    <col min="13317" max="13317" width="11.42578125" style="110" customWidth="1"/>
    <col min="13318" max="13318" width="14.5703125" style="110" customWidth="1"/>
    <col min="13319" max="13319" width="12.7109375" style="110" customWidth="1"/>
    <col min="13320" max="13320" width="13.42578125" style="110" customWidth="1"/>
    <col min="13321" max="13321" width="19.5703125" style="110" customWidth="1"/>
    <col min="13322" max="13322" width="0" style="110" hidden="1" customWidth="1"/>
    <col min="13323" max="13323" width="11.5703125" style="110" customWidth="1"/>
    <col min="13324" max="13568" width="10.140625" style="110"/>
    <col min="13569" max="13569" width="5" style="110" customWidth="1"/>
    <col min="13570" max="13570" width="36.140625" style="110" customWidth="1"/>
    <col min="13571" max="13571" width="19.140625" style="110" customWidth="1"/>
    <col min="13572" max="13572" width="14.85546875" style="110" customWidth="1"/>
    <col min="13573" max="13573" width="11.42578125" style="110" customWidth="1"/>
    <col min="13574" max="13574" width="14.5703125" style="110" customWidth="1"/>
    <col min="13575" max="13575" width="12.7109375" style="110" customWidth="1"/>
    <col min="13576" max="13576" width="13.42578125" style="110" customWidth="1"/>
    <col min="13577" max="13577" width="19.5703125" style="110" customWidth="1"/>
    <col min="13578" max="13578" width="0" style="110" hidden="1" customWidth="1"/>
    <col min="13579" max="13579" width="11.5703125" style="110" customWidth="1"/>
    <col min="13580" max="13824" width="10.140625" style="110"/>
    <col min="13825" max="13825" width="5" style="110" customWidth="1"/>
    <col min="13826" max="13826" width="36.140625" style="110" customWidth="1"/>
    <col min="13827" max="13827" width="19.140625" style="110" customWidth="1"/>
    <col min="13828" max="13828" width="14.85546875" style="110" customWidth="1"/>
    <col min="13829" max="13829" width="11.42578125" style="110" customWidth="1"/>
    <col min="13830" max="13830" width="14.5703125" style="110" customWidth="1"/>
    <col min="13831" max="13831" width="12.7109375" style="110" customWidth="1"/>
    <col min="13832" max="13832" width="13.42578125" style="110" customWidth="1"/>
    <col min="13833" max="13833" width="19.5703125" style="110" customWidth="1"/>
    <col min="13834" max="13834" width="0" style="110" hidden="1" customWidth="1"/>
    <col min="13835" max="13835" width="11.5703125" style="110" customWidth="1"/>
    <col min="13836" max="14080" width="10.140625" style="110"/>
    <col min="14081" max="14081" width="5" style="110" customWidth="1"/>
    <col min="14082" max="14082" width="36.140625" style="110" customWidth="1"/>
    <col min="14083" max="14083" width="19.140625" style="110" customWidth="1"/>
    <col min="14084" max="14084" width="14.85546875" style="110" customWidth="1"/>
    <col min="14085" max="14085" width="11.42578125" style="110" customWidth="1"/>
    <col min="14086" max="14086" width="14.5703125" style="110" customWidth="1"/>
    <col min="14087" max="14087" width="12.7109375" style="110" customWidth="1"/>
    <col min="14088" max="14088" width="13.42578125" style="110" customWidth="1"/>
    <col min="14089" max="14089" width="19.5703125" style="110" customWidth="1"/>
    <col min="14090" max="14090" width="0" style="110" hidden="1" customWidth="1"/>
    <col min="14091" max="14091" width="11.5703125" style="110" customWidth="1"/>
    <col min="14092" max="14336" width="10.140625" style="110"/>
    <col min="14337" max="14337" width="5" style="110" customWidth="1"/>
    <col min="14338" max="14338" width="36.140625" style="110" customWidth="1"/>
    <col min="14339" max="14339" width="19.140625" style="110" customWidth="1"/>
    <col min="14340" max="14340" width="14.85546875" style="110" customWidth="1"/>
    <col min="14341" max="14341" width="11.42578125" style="110" customWidth="1"/>
    <col min="14342" max="14342" width="14.5703125" style="110" customWidth="1"/>
    <col min="14343" max="14343" width="12.7109375" style="110" customWidth="1"/>
    <col min="14344" max="14344" width="13.42578125" style="110" customWidth="1"/>
    <col min="14345" max="14345" width="19.5703125" style="110" customWidth="1"/>
    <col min="14346" max="14346" width="0" style="110" hidden="1" customWidth="1"/>
    <col min="14347" max="14347" width="11.5703125" style="110" customWidth="1"/>
    <col min="14348" max="14592" width="10.140625" style="110"/>
    <col min="14593" max="14593" width="5" style="110" customWidth="1"/>
    <col min="14594" max="14594" width="36.140625" style="110" customWidth="1"/>
    <col min="14595" max="14595" width="19.140625" style="110" customWidth="1"/>
    <col min="14596" max="14596" width="14.85546875" style="110" customWidth="1"/>
    <col min="14597" max="14597" width="11.42578125" style="110" customWidth="1"/>
    <col min="14598" max="14598" width="14.5703125" style="110" customWidth="1"/>
    <col min="14599" max="14599" width="12.7109375" style="110" customWidth="1"/>
    <col min="14600" max="14600" width="13.42578125" style="110" customWidth="1"/>
    <col min="14601" max="14601" width="19.5703125" style="110" customWidth="1"/>
    <col min="14602" max="14602" width="0" style="110" hidden="1" customWidth="1"/>
    <col min="14603" max="14603" width="11.5703125" style="110" customWidth="1"/>
    <col min="14604" max="14848" width="10.140625" style="110"/>
    <col min="14849" max="14849" width="5" style="110" customWidth="1"/>
    <col min="14850" max="14850" width="36.140625" style="110" customWidth="1"/>
    <col min="14851" max="14851" width="19.140625" style="110" customWidth="1"/>
    <col min="14852" max="14852" width="14.85546875" style="110" customWidth="1"/>
    <col min="14853" max="14853" width="11.42578125" style="110" customWidth="1"/>
    <col min="14854" max="14854" width="14.5703125" style="110" customWidth="1"/>
    <col min="14855" max="14855" width="12.7109375" style="110" customWidth="1"/>
    <col min="14856" max="14856" width="13.42578125" style="110" customWidth="1"/>
    <col min="14857" max="14857" width="19.5703125" style="110" customWidth="1"/>
    <col min="14858" max="14858" width="0" style="110" hidden="1" customWidth="1"/>
    <col min="14859" max="14859" width="11.5703125" style="110" customWidth="1"/>
    <col min="14860" max="15104" width="10.140625" style="110"/>
    <col min="15105" max="15105" width="5" style="110" customWidth="1"/>
    <col min="15106" max="15106" width="36.140625" style="110" customWidth="1"/>
    <col min="15107" max="15107" width="19.140625" style="110" customWidth="1"/>
    <col min="15108" max="15108" width="14.85546875" style="110" customWidth="1"/>
    <col min="15109" max="15109" width="11.42578125" style="110" customWidth="1"/>
    <col min="15110" max="15110" width="14.5703125" style="110" customWidth="1"/>
    <col min="15111" max="15111" width="12.7109375" style="110" customWidth="1"/>
    <col min="15112" max="15112" width="13.42578125" style="110" customWidth="1"/>
    <col min="15113" max="15113" width="19.5703125" style="110" customWidth="1"/>
    <col min="15114" max="15114" width="0" style="110" hidden="1" customWidth="1"/>
    <col min="15115" max="15115" width="11.5703125" style="110" customWidth="1"/>
    <col min="15116" max="15360" width="10.140625" style="110"/>
    <col min="15361" max="15361" width="5" style="110" customWidth="1"/>
    <col min="15362" max="15362" width="36.140625" style="110" customWidth="1"/>
    <col min="15363" max="15363" width="19.140625" style="110" customWidth="1"/>
    <col min="15364" max="15364" width="14.85546875" style="110" customWidth="1"/>
    <col min="15365" max="15365" width="11.42578125" style="110" customWidth="1"/>
    <col min="15366" max="15366" width="14.5703125" style="110" customWidth="1"/>
    <col min="15367" max="15367" width="12.7109375" style="110" customWidth="1"/>
    <col min="15368" max="15368" width="13.42578125" style="110" customWidth="1"/>
    <col min="15369" max="15369" width="19.5703125" style="110" customWidth="1"/>
    <col min="15370" max="15370" width="0" style="110" hidden="1" customWidth="1"/>
    <col min="15371" max="15371" width="11.5703125" style="110" customWidth="1"/>
    <col min="15372" max="15616" width="10.140625" style="110"/>
    <col min="15617" max="15617" width="5" style="110" customWidth="1"/>
    <col min="15618" max="15618" width="36.140625" style="110" customWidth="1"/>
    <col min="15619" max="15619" width="19.140625" style="110" customWidth="1"/>
    <col min="15620" max="15620" width="14.85546875" style="110" customWidth="1"/>
    <col min="15621" max="15621" width="11.42578125" style="110" customWidth="1"/>
    <col min="15622" max="15622" width="14.5703125" style="110" customWidth="1"/>
    <col min="15623" max="15623" width="12.7109375" style="110" customWidth="1"/>
    <col min="15624" max="15624" width="13.42578125" style="110" customWidth="1"/>
    <col min="15625" max="15625" width="19.5703125" style="110" customWidth="1"/>
    <col min="15626" max="15626" width="0" style="110" hidden="1" customWidth="1"/>
    <col min="15627" max="15627" width="11.5703125" style="110" customWidth="1"/>
    <col min="15628" max="15872" width="10.140625" style="110"/>
    <col min="15873" max="15873" width="5" style="110" customWidth="1"/>
    <col min="15874" max="15874" width="36.140625" style="110" customWidth="1"/>
    <col min="15875" max="15875" width="19.140625" style="110" customWidth="1"/>
    <col min="15876" max="15876" width="14.85546875" style="110" customWidth="1"/>
    <col min="15877" max="15877" width="11.42578125" style="110" customWidth="1"/>
    <col min="15878" max="15878" width="14.5703125" style="110" customWidth="1"/>
    <col min="15879" max="15879" width="12.7109375" style="110" customWidth="1"/>
    <col min="15880" max="15880" width="13.42578125" style="110" customWidth="1"/>
    <col min="15881" max="15881" width="19.5703125" style="110" customWidth="1"/>
    <col min="15882" max="15882" width="0" style="110" hidden="1" customWidth="1"/>
    <col min="15883" max="15883" width="11.5703125" style="110" customWidth="1"/>
    <col min="15884" max="16128" width="10.140625" style="110"/>
    <col min="16129" max="16129" width="5" style="110" customWidth="1"/>
    <col min="16130" max="16130" width="36.140625" style="110" customWidth="1"/>
    <col min="16131" max="16131" width="19.140625" style="110" customWidth="1"/>
    <col min="16132" max="16132" width="14.85546875" style="110" customWidth="1"/>
    <col min="16133" max="16133" width="11.42578125" style="110" customWidth="1"/>
    <col min="16134" max="16134" width="14.5703125" style="110" customWidth="1"/>
    <col min="16135" max="16135" width="12.7109375" style="110" customWidth="1"/>
    <col min="16136" max="16136" width="13.42578125" style="110" customWidth="1"/>
    <col min="16137" max="16137" width="19.5703125" style="110" customWidth="1"/>
    <col min="16138" max="16138" width="0" style="110" hidden="1" customWidth="1"/>
    <col min="16139" max="16139" width="11.5703125" style="110" customWidth="1"/>
    <col min="16140" max="16384" width="10.140625" style="110"/>
  </cols>
  <sheetData>
    <row r="1" spans="1:11">
      <c r="F1" s="457" t="s">
        <v>511</v>
      </c>
      <c r="G1" s="457"/>
      <c r="H1" s="457"/>
      <c r="I1" s="457"/>
      <c r="J1" s="457"/>
      <c r="K1" s="457"/>
    </row>
    <row r="2" spans="1:11">
      <c r="F2" s="457" t="s">
        <v>395</v>
      </c>
      <c r="G2" s="457"/>
      <c r="H2" s="457"/>
      <c r="I2" s="457"/>
      <c r="J2" s="457"/>
      <c r="K2" s="457"/>
    </row>
    <row r="3" spans="1:11">
      <c r="F3" s="457" t="s">
        <v>551</v>
      </c>
      <c r="G3" s="457"/>
      <c r="H3" s="457"/>
      <c r="I3" s="457"/>
      <c r="J3" s="457"/>
      <c r="K3" s="457"/>
    </row>
    <row r="4" spans="1:11">
      <c r="F4" s="111"/>
      <c r="G4" s="111"/>
      <c r="H4" s="111"/>
      <c r="I4" s="457" t="s">
        <v>413</v>
      </c>
      <c r="J4" s="457"/>
      <c r="K4" s="457"/>
    </row>
    <row r="5" spans="1:11">
      <c r="F5" s="111"/>
      <c r="G5" s="111"/>
      <c r="H5" s="111"/>
      <c r="I5" s="458" t="s">
        <v>542</v>
      </c>
      <c r="J5" s="458"/>
      <c r="K5" s="458"/>
    </row>
    <row r="7" spans="1:11" s="112" customFormat="1" ht="18.75">
      <c r="A7" s="455" t="s">
        <v>512</v>
      </c>
      <c r="B7" s="456"/>
      <c r="C7" s="456"/>
      <c r="D7" s="456"/>
      <c r="E7" s="456"/>
      <c r="F7" s="456"/>
      <c r="G7" s="456"/>
      <c r="H7" s="456"/>
      <c r="I7" s="456"/>
      <c r="J7" s="456"/>
    </row>
    <row r="8" spans="1:11" s="112" customFormat="1" ht="18.75">
      <c r="A8" s="455" t="s">
        <v>513</v>
      </c>
      <c r="B8" s="455"/>
      <c r="C8" s="455"/>
      <c r="D8" s="455"/>
      <c r="E8" s="455"/>
      <c r="F8" s="455"/>
      <c r="G8" s="455"/>
      <c r="H8" s="455"/>
      <c r="I8" s="455"/>
      <c r="J8" s="455"/>
      <c r="K8" s="112" t="s">
        <v>514</v>
      </c>
    </row>
    <row r="9" spans="1:11" s="112" customFormat="1" ht="18.75">
      <c r="A9" s="459" t="s">
        <v>224</v>
      </c>
      <c r="B9" s="459" t="s">
        <v>515</v>
      </c>
      <c r="C9" s="460" t="s">
        <v>516</v>
      </c>
      <c r="D9" s="459" t="s">
        <v>517</v>
      </c>
      <c r="E9" s="459" t="s">
        <v>518</v>
      </c>
      <c r="F9" s="459"/>
      <c r="G9" s="459" t="s">
        <v>519</v>
      </c>
      <c r="H9" s="459"/>
      <c r="I9" s="459"/>
      <c r="J9" s="459"/>
      <c r="K9" s="463" t="s">
        <v>520</v>
      </c>
    </row>
    <row r="10" spans="1:11" s="112" customFormat="1" ht="18.75">
      <c r="A10" s="459"/>
      <c r="B10" s="459"/>
      <c r="C10" s="461"/>
      <c r="D10" s="459"/>
      <c r="E10" s="459" t="s">
        <v>521</v>
      </c>
      <c r="F10" s="459" t="s">
        <v>522</v>
      </c>
      <c r="G10" s="459" t="s">
        <v>523</v>
      </c>
      <c r="H10" s="459" t="s">
        <v>524</v>
      </c>
      <c r="I10" s="459"/>
      <c r="J10" s="459"/>
      <c r="K10" s="464"/>
    </row>
    <row r="11" spans="1:11" s="112" customFormat="1" ht="18.75">
      <c r="A11" s="459"/>
      <c r="B11" s="459"/>
      <c r="C11" s="462"/>
      <c r="D11" s="459"/>
      <c r="E11" s="459"/>
      <c r="F11" s="459"/>
      <c r="G11" s="459"/>
      <c r="H11" s="113" t="s">
        <v>525</v>
      </c>
      <c r="I11" s="113" t="s">
        <v>526</v>
      </c>
      <c r="J11" s="459"/>
      <c r="K11" s="465"/>
    </row>
    <row r="12" spans="1:11" s="112" customFormat="1" ht="18.75">
      <c r="A12" s="114">
        <v>1</v>
      </c>
      <c r="B12" s="114" t="s">
        <v>527</v>
      </c>
      <c r="C12" s="114" t="s">
        <v>528</v>
      </c>
      <c r="D12" s="115">
        <v>6506.9</v>
      </c>
      <c r="E12" s="115">
        <v>488.9</v>
      </c>
      <c r="F12" s="114">
        <v>2018</v>
      </c>
      <c r="G12" s="114" t="s">
        <v>529</v>
      </c>
      <c r="H12" s="114">
        <v>1</v>
      </c>
      <c r="I12" s="116" t="s">
        <v>530</v>
      </c>
      <c r="J12" s="114"/>
      <c r="K12" s="114">
        <v>4000</v>
      </c>
    </row>
    <row r="13" spans="1:11" s="112" customFormat="1" ht="18.75" hidden="1">
      <c r="A13" s="114"/>
      <c r="B13" s="114"/>
      <c r="C13" s="114"/>
      <c r="D13" s="115"/>
      <c r="E13" s="115"/>
      <c r="F13" s="114"/>
      <c r="G13" s="114"/>
      <c r="H13" s="114"/>
      <c r="I13" s="117"/>
      <c r="J13" s="114"/>
      <c r="K13" s="118"/>
    </row>
    <row r="14" spans="1:11" s="112" customFormat="1" ht="18.75">
      <c r="A14" s="114"/>
      <c r="B14" s="119" t="s">
        <v>222</v>
      </c>
      <c r="C14" s="119"/>
      <c r="D14" s="120">
        <v>6506.9</v>
      </c>
      <c r="E14" s="120">
        <v>488.9</v>
      </c>
      <c r="F14" s="119">
        <v>2018</v>
      </c>
      <c r="G14" s="119">
        <v>0</v>
      </c>
      <c r="H14" s="119">
        <v>0</v>
      </c>
      <c r="I14" s="121">
        <v>0</v>
      </c>
      <c r="J14" s="119"/>
      <c r="K14" s="119">
        <v>4000</v>
      </c>
    </row>
    <row r="15" spans="1:11" s="112" customFormat="1" ht="18.75" hidden="1">
      <c r="A15" s="122"/>
      <c r="B15" s="122"/>
      <c r="C15" s="123"/>
      <c r="D15" s="124"/>
      <c r="E15" s="124"/>
      <c r="F15" s="122"/>
      <c r="G15" s="122"/>
      <c r="H15" s="122"/>
      <c r="I15" s="125"/>
      <c r="J15" s="122"/>
      <c r="K15" s="122"/>
    </row>
    <row r="16" spans="1:11" customFormat="1" ht="18.75">
      <c r="A16" s="112"/>
      <c r="B16" s="112"/>
      <c r="C16" s="112"/>
      <c r="D16" s="112"/>
      <c r="E16" s="112"/>
      <c r="F16" s="112"/>
      <c r="G16" s="112"/>
      <c r="H16" s="112"/>
      <c r="I16" s="112"/>
      <c r="J16" s="112"/>
      <c r="K16" s="112"/>
    </row>
  </sheetData>
  <mergeCells count="19">
    <mergeCell ref="K9:K11"/>
    <mergeCell ref="E10:E11"/>
    <mergeCell ref="F10:F11"/>
    <mergeCell ref="G10:G11"/>
    <mergeCell ref="H10:I10"/>
    <mergeCell ref="A8:J8"/>
    <mergeCell ref="A9:A11"/>
    <mergeCell ref="B9:B11"/>
    <mergeCell ref="C9:C11"/>
    <mergeCell ref="D9:D11"/>
    <mergeCell ref="E9:F9"/>
    <mergeCell ref="G9:I9"/>
    <mergeCell ref="J9:J11"/>
    <mergeCell ref="A7:J7"/>
    <mergeCell ref="F1:K1"/>
    <mergeCell ref="F2:K2"/>
    <mergeCell ref="F3:K3"/>
    <mergeCell ref="I4:K4"/>
    <mergeCell ref="I5:K5"/>
  </mergeCells>
  <pageMargins left="0" right="0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59"/>
  <sheetViews>
    <sheetView workbookViewId="0">
      <selection activeCell="B9" sqref="B9:B11"/>
    </sheetView>
  </sheetViews>
  <sheetFormatPr defaultRowHeight="15"/>
  <cols>
    <col min="1" max="1" width="2.85546875" customWidth="1"/>
    <col min="2" max="2" width="50.5703125" customWidth="1"/>
    <col min="3" max="3" width="11.42578125" customWidth="1"/>
    <col min="4" max="4" width="12.140625" customWidth="1"/>
  </cols>
  <sheetData>
    <row r="1" spans="2:7">
      <c r="C1" s="346" t="s">
        <v>231</v>
      </c>
      <c r="D1" s="346"/>
      <c r="E1" s="346"/>
    </row>
    <row r="2" spans="2:7">
      <c r="B2" s="346" t="s">
        <v>232</v>
      </c>
      <c r="C2" s="346"/>
      <c r="D2" s="346"/>
      <c r="E2" s="346"/>
    </row>
    <row r="3" spans="2:7">
      <c r="B3" s="346">
        <f>'прил №3'!B3:E3</f>
        <v>0</v>
      </c>
      <c r="C3" s="346"/>
      <c r="D3" s="346"/>
      <c r="E3" s="346"/>
    </row>
    <row r="4" spans="2:7">
      <c r="B4" s="346">
        <f>'прил №3'!B4:E4</f>
        <v>0</v>
      </c>
      <c r="C4" s="346"/>
      <c r="D4" s="346"/>
      <c r="E4" s="346"/>
    </row>
    <row r="5" spans="2:7">
      <c r="B5" s="346">
        <f>'прил №3'!B5:E5</f>
        <v>0</v>
      </c>
      <c r="C5" s="346"/>
      <c r="D5" s="346"/>
      <c r="E5" s="346"/>
    </row>
    <row r="6" spans="2:7">
      <c r="B6" s="345" t="s">
        <v>281</v>
      </c>
      <c r="C6" s="345"/>
      <c r="D6" s="345"/>
      <c r="E6" s="345"/>
    </row>
    <row r="7" spans="2:7">
      <c r="B7" s="345" t="s">
        <v>280</v>
      </c>
      <c r="C7" s="345"/>
      <c r="D7" s="345"/>
      <c r="E7" s="345"/>
    </row>
    <row r="8" spans="2:7">
      <c r="E8" t="s">
        <v>233</v>
      </c>
    </row>
    <row r="9" spans="2:7" ht="105">
      <c r="B9" s="9" t="s">
        <v>234</v>
      </c>
      <c r="C9" s="9" t="s">
        <v>235</v>
      </c>
      <c r="D9" s="9" t="s">
        <v>236</v>
      </c>
      <c r="E9" s="9" t="s">
        <v>237</v>
      </c>
      <c r="F9" s="7"/>
      <c r="G9" s="7"/>
    </row>
    <row r="10" spans="2:7">
      <c r="B10" s="1"/>
      <c r="C10" s="1"/>
      <c r="D10" s="1"/>
      <c r="E10" s="1"/>
    </row>
    <row r="11" spans="2:7">
      <c r="B11" s="5" t="s">
        <v>238</v>
      </c>
      <c r="C11" s="6">
        <v>100198</v>
      </c>
      <c r="D11" s="6">
        <v>94368</v>
      </c>
      <c r="E11" s="6">
        <v>6417</v>
      </c>
    </row>
    <row r="12" spans="2:7">
      <c r="B12" s="5" t="s">
        <v>239</v>
      </c>
      <c r="C12" s="6">
        <v>68950</v>
      </c>
      <c r="D12" s="6">
        <v>64203</v>
      </c>
      <c r="E12" s="6">
        <v>5297</v>
      </c>
    </row>
    <row r="13" spans="2:7">
      <c r="B13" s="3" t="s">
        <v>240</v>
      </c>
      <c r="C13" s="1">
        <v>68950</v>
      </c>
      <c r="D13" s="1">
        <v>64203</v>
      </c>
      <c r="E13" s="1">
        <v>5297</v>
      </c>
    </row>
    <row r="14" spans="2:7">
      <c r="B14" s="5" t="s">
        <v>241</v>
      </c>
      <c r="C14" s="6">
        <v>2633</v>
      </c>
      <c r="D14" s="6">
        <v>1949</v>
      </c>
      <c r="E14" s="6">
        <v>96</v>
      </c>
    </row>
    <row r="15" spans="2:7" ht="30">
      <c r="B15" s="3" t="s">
        <v>242</v>
      </c>
      <c r="C15" s="1">
        <v>2500</v>
      </c>
      <c r="D15" s="1">
        <v>1849</v>
      </c>
      <c r="E15" s="1">
        <v>71</v>
      </c>
    </row>
    <row r="16" spans="2:7">
      <c r="B16" s="3" t="s">
        <v>243</v>
      </c>
      <c r="C16" s="1">
        <v>133</v>
      </c>
      <c r="D16" s="1">
        <v>100</v>
      </c>
      <c r="E16" s="1">
        <v>25</v>
      </c>
    </row>
    <row r="17" spans="2:5">
      <c r="B17" s="5" t="s">
        <v>244</v>
      </c>
      <c r="C17" s="6">
        <v>13551</v>
      </c>
      <c r="D17" s="6">
        <v>13393</v>
      </c>
      <c r="E17" s="6">
        <v>158</v>
      </c>
    </row>
    <row r="18" spans="2:5">
      <c r="B18" s="5" t="s">
        <v>227</v>
      </c>
      <c r="C18" s="6">
        <v>3250</v>
      </c>
      <c r="D18" s="6">
        <v>3862</v>
      </c>
      <c r="E18" s="6">
        <v>88</v>
      </c>
    </row>
    <row r="19" spans="2:5">
      <c r="B19" s="5" t="s">
        <v>245</v>
      </c>
      <c r="C19" s="6">
        <v>1400</v>
      </c>
      <c r="D19" s="6">
        <v>638</v>
      </c>
      <c r="E19" s="6">
        <v>62</v>
      </c>
    </row>
    <row r="20" spans="2:5" ht="45">
      <c r="B20" s="3" t="s">
        <v>246</v>
      </c>
      <c r="C20" s="1">
        <v>0</v>
      </c>
      <c r="D20" s="1">
        <v>2</v>
      </c>
      <c r="E20" s="1"/>
    </row>
    <row r="21" spans="2:5" ht="45">
      <c r="B21" s="3" t="s">
        <v>247</v>
      </c>
      <c r="C21" s="1">
        <v>295</v>
      </c>
      <c r="D21" s="1">
        <v>220</v>
      </c>
      <c r="E21" s="1">
        <v>0</v>
      </c>
    </row>
    <row r="22" spans="2:5">
      <c r="B22" s="3" t="s">
        <v>248</v>
      </c>
      <c r="C22" s="1">
        <v>295</v>
      </c>
      <c r="D22" s="1">
        <v>220</v>
      </c>
      <c r="E22" s="1">
        <v>0</v>
      </c>
    </row>
    <row r="23" spans="2:5" ht="30">
      <c r="B23" s="3" t="s">
        <v>249</v>
      </c>
      <c r="C23" s="1">
        <v>0</v>
      </c>
      <c r="D23" s="1">
        <v>3</v>
      </c>
      <c r="E23" s="1">
        <v>0</v>
      </c>
    </row>
    <row r="24" spans="2:5" ht="30">
      <c r="B24" s="3" t="s">
        <v>250</v>
      </c>
      <c r="C24" s="1">
        <v>0</v>
      </c>
      <c r="D24" s="1">
        <v>3</v>
      </c>
      <c r="E24" s="1"/>
    </row>
    <row r="25" spans="2:5" ht="30">
      <c r="B25" s="3" t="s">
        <v>251</v>
      </c>
      <c r="C25" s="1">
        <v>10119</v>
      </c>
      <c r="D25" s="1">
        <v>9403</v>
      </c>
      <c r="E25" s="1">
        <v>716</v>
      </c>
    </row>
    <row r="26" spans="2:5" ht="60">
      <c r="B26" s="3" t="s">
        <v>252</v>
      </c>
      <c r="C26" s="1">
        <v>10119</v>
      </c>
      <c r="D26" s="1">
        <v>9403</v>
      </c>
      <c r="E26" s="1">
        <v>716</v>
      </c>
    </row>
    <row r="27" spans="2:5" ht="30">
      <c r="B27" s="3" t="s">
        <v>253</v>
      </c>
      <c r="C27" s="1">
        <v>0</v>
      </c>
      <c r="D27" s="1">
        <v>0</v>
      </c>
      <c r="E27" s="1">
        <v>0</v>
      </c>
    </row>
    <row r="28" spans="2:5" ht="120">
      <c r="B28" s="3" t="s">
        <v>254</v>
      </c>
      <c r="C28" s="1">
        <v>0</v>
      </c>
      <c r="D28" s="1">
        <v>0</v>
      </c>
      <c r="E28" s="1">
        <v>0</v>
      </c>
    </row>
    <row r="29" spans="2:5" ht="60">
      <c r="B29" s="3" t="s">
        <v>255</v>
      </c>
      <c r="C29" s="1"/>
      <c r="D29" s="1"/>
      <c r="E29" s="1"/>
    </row>
    <row r="30" spans="2:5">
      <c r="B30" s="3" t="s">
        <v>256</v>
      </c>
      <c r="C30" s="1">
        <v>0</v>
      </c>
      <c r="D30" s="1">
        <v>956</v>
      </c>
      <c r="E30" s="1">
        <v>0</v>
      </c>
    </row>
    <row r="31" spans="2:5">
      <c r="B31" s="3" t="s">
        <v>257</v>
      </c>
      <c r="C31" s="1">
        <v>0</v>
      </c>
      <c r="D31" s="1">
        <v>-258</v>
      </c>
      <c r="E31" s="1">
        <v>0</v>
      </c>
    </row>
    <row r="32" spans="2:5">
      <c r="B32" s="5" t="s">
        <v>258</v>
      </c>
      <c r="C32" s="6">
        <v>714766.6</v>
      </c>
      <c r="D32" s="6">
        <v>660015</v>
      </c>
      <c r="E32" s="6">
        <v>35102</v>
      </c>
    </row>
    <row r="33" spans="2:5" ht="60">
      <c r="B33" s="3" t="s">
        <v>259</v>
      </c>
      <c r="C33" s="1">
        <v>714766.6</v>
      </c>
      <c r="D33" s="1">
        <v>660015</v>
      </c>
      <c r="E33" s="1">
        <v>35102</v>
      </c>
    </row>
    <row r="34" spans="2:5" ht="30">
      <c r="B34" s="3" t="s">
        <v>260</v>
      </c>
      <c r="C34" s="1">
        <v>135678</v>
      </c>
      <c r="D34" s="1">
        <v>124417</v>
      </c>
      <c r="E34" s="1">
        <v>11261</v>
      </c>
    </row>
    <row r="35" spans="2:5" ht="30">
      <c r="B35" s="3" t="s">
        <v>261</v>
      </c>
      <c r="C35" s="1">
        <v>22440</v>
      </c>
      <c r="D35" s="1">
        <v>19941</v>
      </c>
      <c r="E35" s="1">
        <v>2499</v>
      </c>
    </row>
    <row r="36" spans="2:5" ht="30">
      <c r="B36" s="3" t="s">
        <v>262</v>
      </c>
      <c r="C36" s="1">
        <v>536108.6</v>
      </c>
      <c r="D36" s="1">
        <v>514767</v>
      </c>
      <c r="E36" s="1">
        <v>21342</v>
      </c>
    </row>
    <row r="37" spans="2:5">
      <c r="B37" s="3" t="s">
        <v>263</v>
      </c>
      <c r="C37" s="1">
        <v>890</v>
      </c>
      <c r="D37" s="1">
        <v>890</v>
      </c>
      <c r="E37" s="1">
        <v>0</v>
      </c>
    </row>
    <row r="38" spans="2:5">
      <c r="B38" s="3" t="s">
        <v>264</v>
      </c>
      <c r="C38" s="1">
        <v>19650</v>
      </c>
      <c r="D38" s="1">
        <v>19650</v>
      </c>
      <c r="E38" s="1">
        <v>0</v>
      </c>
    </row>
    <row r="39" spans="2:5">
      <c r="B39" s="3" t="s">
        <v>265</v>
      </c>
      <c r="C39" s="1"/>
      <c r="D39" s="1"/>
      <c r="E39" s="1"/>
    </row>
    <row r="40" spans="2:5">
      <c r="B40" s="3" t="s">
        <v>266</v>
      </c>
      <c r="C40" s="1"/>
      <c r="D40" s="1">
        <v>-3581</v>
      </c>
      <c r="E40" s="1"/>
    </row>
    <row r="41" spans="2:5">
      <c r="B41" s="3" t="s">
        <v>267</v>
      </c>
      <c r="C41" s="1"/>
      <c r="D41" s="1">
        <v>-3581</v>
      </c>
      <c r="E41" s="1"/>
    </row>
    <row r="42" spans="2:5">
      <c r="B42" s="5" t="s">
        <v>268</v>
      </c>
      <c r="C42" s="6">
        <v>814964.6</v>
      </c>
      <c r="D42" s="6">
        <v>747221</v>
      </c>
      <c r="E42" s="6">
        <v>41519</v>
      </c>
    </row>
    <row r="43" spans="2:5">
      <c r="B43" s="3" t="s">
        <v>269</v>
      </c>
      <c r="C43" s="1"/>
      <c r="D43" s="1"/>
      <c r="E43" s="1"/>
    </row>
    <row r="44" spans="2:5">
      <c r="B44" s="3" t="s">
        <v>70</v>
      </c>
      <c r="C44" s="1">
        <v>32321</v>
      </c>
      <c r="D44" s="1">
        <v>26067</v>
      </c>
      <c r="E44" s="1">
        <v>6254</v>
      </c>
    </row>
    <row r="45" spans="2:5">
      <c r="B45" s="3" t="s">
        <v>270</v>
      </c>
      <c r="C45" s="1">
        <v>1596</v>
      </c>
      <c r="D45" s="1">
        <v>1596</v>
      </c>
      <c r="E45" s="1">
        <v>0</v>
      </c>
    </row>
    <row r="46" spans="2:5" ht="30">
      <c r="B46" s="3" t="s">
        <v>271</v>
      </c>
      <c r="C46" s="1">
        <v>3404</v>
      </c>
      <c r="D46" s="1">
        <v>2525</v>
      </c>
      <c r="E46" s="1">
        <v>879</v>
      </c>
    </row>
    <row r="47" spans="2:5">
      <c r="B47" s="3" t="s">
        <v>123</v>
      </c>
      <c r="C47" s="1">
        <v>23978</v>
      </c>
      <c r="D47" s="1">
        <v>20241</v>
      </c>
      <c r="E47" s="1">
        <v>3737</v>
      </c>
    </row>
    <row r="48" spans="2:5">
      <c r="B48" s="3" t="s">
        <v>134</v>
      </c>
      <c r="C48" s="1">
        <v>17165</v>
      </c>
      <c r="D48" s="1">
        <v>17056</v>
      </c>
      <c r="E48" s="1">
        <v>109</v>
      </c>
    </row>
    <row r="49" spans="2:5">
      <c r="B49" s="3" t="s">
        <v>272</v>
      </c>
      <c r="C49" s="1">
        <v>610792</v>
      </c>
      <c r="D49" s="1">
        <v>519634</v>
      </c>
      <c r="E49" s="1">
        <v>91158</v>
      </c>
    </row>
    <row r="50" spans="2:5" ht="30">
      <c r="B50" s="3" t="s">
        <v>273</v>
      </c>
      <c r="C50" s="1">
        <v>19433</v>
      </c>
      <c r="D50" s="1">
        <v>17365</v>
      </c>
      <c r="E50" s="1">
        <v>2068</v>
      </c>
    </row>
    <row r="51" spans="2:5">
      <c r="B51" s="3" t="s">
        <v>174</v>
      </c>
      <c r="C51" s="1">
        <v>13836</v>
      </c>
      <c r="D51" s="1">
        <v>9697</v>
      </c>
      <c r="E51" s="1">
        <v>4139</v>
      </c>
    </row>
    <row r="52" spans="2:5">
      <c r="B52" s="3" t="s">
        <v>191</v>
      </c>
      <c r="C52" s="1">
        <v>8519</v>
      </c>
      <c r="D52" s="1">
        <v>6597</v>
      </c>
      <c r="E52" s="1">
        <v>1922</v>
      </c>
    </row>
    <row r="53" spans="2:5">
      <c r="B53" s="3" t="s">
        <v>199</v>
      </c>
      <c r="C53" s="1">
        <v>5447</v>
      </c>
      <c r="D53" s="1">
        <v>4667</v>
      </c>
      <c r="E53" s="1">
        <v>780</v>
      </c>
    </row>
    <row r="54" spans="2:5" ht="30">
      <c r="B54" s="3" t="s">
        <v>274</v>
      </c>
      <c r="C54" s="1">
        <v>0</v>
      </c>
      <c r="D54" s="1">
        <v>0</v>
      </c>
      <c r="E54" s="1">
        <v>0</v>
      </c>
    </row>
    <row r="55" spans="2:5">
      <c r="B55" s="3" t="s">
        <v>275</v>
      </c>
      <c r="C55" s="1">
        <v>74807</v>
      </c>
      <c r="D55" s="1">
        <v>68598</v>
      </c>
      <c r="E55" s="1">
        <v>6209</v>
      </c>
    </row>
    <row r="56" spans="2:5">
      <c r="B56" s="5" t="s">
        <v>276</v>
      </c>
      <c r="C56" s="6">
        <v>811298</v>
      </c>
      <c r="D56" s="6">
        <v>694043</v>
      </c>
      <c r="E56" s="6">
        <v>117255</v>
      </c>
    </row>
    <row r="57" spans="2:5" ht="30">
      <c r="B57" s="3" t="s">
        <v>277</v>
      </c>
      <c r="C57" s="1"/>
      <c r="D57" s="1"/>
      <c r="E57" s="1"/>
    </row>
    <row r="58" spans="2:5">
      <c r="B58" s="1" t="s">
        <v>278</v>
      </c>
      <c r="C58" s="1">
        <v>3666.5999999999767</v>
      </c>
      <c r="D58" s="1">
        <v>53178</v>
      </c>
      <c r="E58" s="1">
        <v>-75736</v>
      </c>
    </row>
    <row r="59" spans="2:5">
      <c r="B59" t="s">
        <v>279</v>
      </c>
    </row>
  </sheetData>
  <mergeCells count="7">
    <mergeCell ref="B7:E7"/>
    <mergeCell ref="C1:E1"/>
    <mergeCell ref="B2:E2"/>
    <mergeCell ref="B3:E3"/>
    <mergeCell ref="B4:E4"/>
    <mergeCell ref="B5:E5"/>
    <mergeCell ref="B6:E6"/>
  </mergeCell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9"/>
  <sheetViews>
    <sheetView workbookViewId="0">
      <selection activeCell="B9" sqref="B9:B11"/>
    </sheetView>
  </sheetViews>
  <sheetFormatPr defaultRowHeight="15"/>
  <cols>
    <col min="1" max="1" width="49.140625" customWidth="1"/>
    <col min="2" max="2" width="6" customWidth="1"/>
    <col min="3" max="3" width="6.85546875" customWidth="1"/>
    <col min="4" max="4" width="12.7109375" customWidth="1"/>
    <col min="5" max="5" width="13" customWidth="1"/>
    <col min="6" max="6" width="11.85546875" customWidth="1"/>
    <col min="257" max="257" width="68.85546875" customWidth="1"/>
    <col min="258" max="258" width="6" customWidth="1"/>
    <col min="259" max="259" width="6.85546875" customWidth="1"/>
    <col min="260" max="260" width="12.7109375" customWidth="1"/>
    <col min="261" max="261" width="13" customWidth="1"/>
    <col min="262" max="262" width="11.85546875" customWidth="1"/>
    <col min="513" max="513" width="68.85546875" customWidth="1"/>
    <col min="514" max="514" width="6" customWidth="1"/>
    <col min="515" max="515" width="6.85546875" customWidth="1"/>
    <col min="516" max="516" width="12.7109375" customWidth="1"/>
    <col min="517" max="517" width="13" customWidth="1"/>
    <col min="518" max="518" width="11.85546875" customWidth="1"/>
    <col min="769" max="769" width="68.85546875" customWidth="1"/>
    <col min="770" max="770" width="6" customWidth="1"/>
    <col min="771" max="771" width="6.85546875" customWidth="1"/>
    <col min="772" max="772" width="12.7109375" customWidth="1"/>
    <col min="773" max="773" width="13" customWidth="1"/>
    <col min="774" max="774" width="11.85546875" customWidth="1"/>
    <col min="1025" max="1025" width="68.85546875" customWidth="1"/>
    <col min="1026" max="1026" width="6" customWidth="1"/>
    <col min="1027" max="1027" width="6.85546875" customWidth="1"/>
    <col min="1028" max="1028" width="12.7109375" customWidth="1"/>
    <col min="1029" max="1029" width="13" customWidth="1"/>
    <col min="1030" max="1030" width="11.85546875" customWidth="1"/>
    <col min="1281" max="1281" width="68.85546875" customWidth="1"/>
    <col min="1282" max="1282" width="6" customWidth="1"/>
    <col min="1283" max="1283" width="6.85546875" customWidth="1"/>
    <col min="1284" max="1284" width="12.7109375" customWidth="1"/>
    <col min="1285" max="1285" width="13" customWidth="1"/>
    <col min="1286" max="1286" width="11.85546875" customWidth="1"/>
    <col min="1537" max="1537" width="68.85546875" customWidth="1"/>
    <col min="1538" max="1538" width="6" customWidth="1"/>
    <col min="1539" max="1539" width="6.85546875" customWidth="1"/>
    <col min="1540" max="1540" width="12.7109375" customWidth="1"/>
    <col min="1541" max="1541" width="13" customWidth="1"/>
    <col min="1542" max="1542" width="11.85546875" customWidth="1"/>
    <col min="1793" max="1793" width="68.85546875" customWidth="1"/>
    <col min="1794" max="1794" width="6" customWidth="1"/>
    <col min="1795" max="1795" width="6.85546875" customWidth="1"/>
    <col min="1796" max="1796" width="12.7109375" customWidth="1"/>
    <col min="1797" max="1797" width="13" customWidth="1"/>
    <col min="1798" max="1798" width="11.85546875" customWidth="1"/>
    <col min="2049" max="2049" width="68.85546875" customWidth="1"/>
    <col min="2050" max="2050" width="6" customWidth="1"/>
    <col min="2051" max="2051" width="6.85546875" customWidth="1"/>
    <col min="2052" max="2052" width="12.7109375" customWidth="1"/>
    <col min="2053" max="2053" width="13" customWidth="1"/>
    <col min="2054" max="2054" width="11.85546875" customWidth="1"/>
    <col min="2305" max="2305" width="68.85546875" customWidth="1"/>
    <col min="2306" max="2306" width="6" customWidth="1"/>
    <col min="2307" max="2307" width="6.85546875" customWidth="1"/>
    <col min="2308" max="2308" width="12.7109375" customWidth="1"/>
    <col min="2309" max="2309" width="13" customWidth="1"/>
    <col min="2310" max="2310" width="11.85546875" customWidth="1"/>
    <col min="2561" max="2561" width="68.85546875" customWidth="1"/>
    <col min="2562" max="2562" width="6" customWidth="1"/>
    <col min="2563" max="2563" width="6.85546875" customWidth="1"/>
    <col min="2564" max="2564" width="12.7109375" customWidth="1"/>
    <col min="2565" max="2565" width="13" customWidth="1"/>
    <col min="2566" max="2566" width="11.85546875" customWidth="1"/>
    <col min="2817" max="2817" width="68.85546875" customWidth="1"/>
    <col min="2818" max="2818" width="6" customWidth="1"/>
    <col min="2819" max="2819" width="6.85546875" customWidth="1"/>
    <col min="2820" max="2820" width="12.7109375" customWidth="1"/>
    <col min="2821" max="2821" width="13" customWidth="1"/>
    <col min="2822" max="2822" width="11.85546875" customWidth="1"/>
    <col min="3073" max="3073" width="68.85546875" customWidth="1"/>
    <col min="3074" max="3074" width="6" customWidth="1"/>
    <col min="3075" max="3075" width="6.85546875" customWidth="1"/>
    <col min="3076" max="3076" width="12.7109375" customWidth="1"/>
    <col min="3077" max="3077" width="13" customWidth="1"/>
    <col min="3078" max="3078" width="11.85546875" customWidth="1"/>
    <col min="3329" max="3329" width="68.85546875" customWidth="1"/>
    <col min="3330" max="3330" width="6" customWidth="1"/>
    <col min="3331" max="3331" width="6.85546875" customWidth="1"/>
    <col min="3332" max="3332" width="12.7109375" customWidth="1"/>
    <col min="3333" max="3333" width="13" customWidth="1"/>
    <col min="3334" max="3334" width="11.85546875" customWidth="1"/>
    <col min="3585" max="3585" width="68.85546875" customWidth="1"/>
    <col min="3586" max="3586" width="6" customWidth="1"/>
    <col min="3587" max="3587" width="6.85546875" customWidth="1"/>
    <col min="3588" max="3588" width="12.7109375" customWidth="1"/>
    <col min="3589" max="3589" width="13" customWidth="1"/>
    <col min="3590" max="3590" width="11.85546875" customWidth="1"/>
    <col min="3841" max="3841" width="68.85546875" customWidth="1"/>
    <col min="3842" max="3842" width="6" customWidth="1"/>
    <col min="3843" max="3843" width="6.85546875" customWidth="1"/>
    <col min="3844" max="3844" width="12.7109375" customWidth="1"/>
    <col min="3845" max="3845" width="13" customWidth="1"/>
    <col min="3846" max="3846" width="11.85546875" customWidth="1"/>
    <col min="4097" max="4097" width="68.85546875" customWidth="1"/>
    <col min="4098" max="4098" width="6" customWidth="1"/>
    <col min="4099" max="4099" width="6.85546875" customWidth="1"/>
    <col min="4100" max="4100" width="12.7109375" customWidth="1"/>
    <col min="4101" max="4101" width="13" customWidth="1"/>
    <col min="4102" max="4102" width="11.85546875" customWidth="1"/>
    <col min="4353" max="4353" width="68.85546875" customWidth="1"/>
    <col min="4354" max="4354" width="6" customWidth="1"/>
    <col min="4355" max="4355" width="6.85546875" customWidth="1"/>
    <col min="4356" max="4356" width="12.7109375" customWidth="1"/>
    <col min="4357" max="4357" width="13" customWidth="1"/>
    <col min="4358" max="4358" width="11.85546875" customWidth="1"/>
    <col min="4609" max="4609" width="68.85546875" customWidth="1"/>
    <col min="4610" max="4610" width="6" customWidth="1"/>
    <col min="4611" max="4611" width="6.85546875" customWidth="1"/>
    <col min="4612" max="4612" width="12.7109375" customWidth="1"/>
    <col min="4613" max="4613" width="13" customWidth="1"/>
    <col min="4614" max="4614" width="11.85546875" customWidth="1"/>
    <col min="4865" max="4865" width="68.85546875" customWidth="1"/>
    <col min="4866" max="4866" width="6" customWidth="1"/>
    <col min="4867" max="4867" width="6.85546875" customWidth="1"/>
    <col min="4868" max="4868" width="12.7109375" customWidth="1"/>
    <col min="4869" max="4869" width="13" customWidth="1"/>
    <col min="4870" max="4870" width="11.85546875" customWidth="1"/>
    <col min="5121" max="5121" width="68.85546875" customWidth="1"/>
    <col min="5122" max="5122" width="6" customWidth="1"/>
    <col min="5123" max="5123" width="6.85546875" customWidth="1"/>
    <col min="5124" max="5124" width="12.7109375" customWidth="1"/>
    <col min="5125" max="5125" width="13" customWidth="1"/>
    <col min="5126" max="5126" width="11.85546875" customWidth="1"/>
    <col min="5377" max="5377" width="68.85546875" customWidth="1"/>
    <col min="5378" max="5378" width="6" customWidth="1"/>
    <col min="5379" max="5379" width="6.85546875" customWidth="1"/>
    <col min="5380" max="5380" width="12.7109375" customWidth="1"/>
    <col min="5381" max="5381" width="13" customWidth="1"/>
    <col min="5382" max="5382" width="11.85546875" customWidth="1"/>
    <col min="5633" max="5633" width="68.85546875" customWidth="1"/>
    <col min="5634" max="5634" width="6" customWidth="1"/>
    <col min="5635" max="5635" width="6.85546875" customWidth="1"/>
    <col min="5636" max="5636" width="12.7109375" customWidth="1"/>
    <col min="5637" max="5637" width="13" customWidth="1"/>
    <col min="5638" max="5638" width="11.85546875" customWidth="1"/>
    <col min="5889" max="5889" width="68.85546875" customWidth="1"/>
    <col min="5890" max="5890" width="6" customWidth="1"/>
    <col min="5891" max="5891" width="6.85546875" customWidth="1"/>
    <col min="5892" max="5892" width="12.7109375" customWidth="1"/>
    <col min="5893" max="5893" width="13" customWidth="1"/>
    <col min="5894" max="5894" width="11.85546875" customWidth="1"/>
    <col min="6145" max="6145" width="68.85546875" customWidth="1"/>
    <col min="6146" max="6146" width="6" customWidth="1"/>
    <col min="6147" max="6147" width="6.85546875" customWidth="1"/>
    <col min="6148" max="6148" width="12.7109375" customWidth="1"/>
    <col min="6149" max="6149" width="13" customWidth="1"/>
    <col min="6150" max="6150" width="11.85546875" customWidth="1"/>
    <col min="6401" max="6401" width="68.85546875" customWidth="1"/>
    <col min="6402" max="6402" width="6" customWidth="1"/>
    <col min="6403" max="6403" width="6.85546875" customWidth="1"/>
    <col min="6404" max="6404" width="12.7109375" customWidth="1"/>
    <col min="6405" max="6405" width="13" customWidth="1"/>
    <col min="6406" max="6406" width="11.85546875" customWidth="1"/>
    <col min="6657" max="6657" width="68.85546875" customWidth="1"/>
    <col min="6658" max="6658" width="6" customWidth="1"/>
    <col min="6659" max="6659" width="6.85546875" customWidth="1"/>
    <col min="6660" max="6660" width="12.7109375" customWidth="1"/>
    <col min="6661" max="6661" width="13" customWidth="1"/>
    <col min="6662" max="6662" width="11.85546875" customWidth="1"/>
    <col min="6913" max="6913" width="68.85546875" customWidth="1"/>
    <col min="6914" max="6914" width="6" customWidth="1"/>
    <col min="6915" max="6915" width="6.85546875" customWidth="1"/>
    <col min="6916" max="6916" width="12.7109375" customWidth="1"/>
    <col min="6917" max="6917" width="13" customWidth="1"/>
    <col min="6918" max="6918" width="11.85546875" customWidth="1"/>
    <col min="7169" max="7169" width="68.85546875" customWidth="1"/>
    <col min="7170" max="7170" width="6" customWidth="1"/>
    <col min="7171" max="7171" width="6.85546875" customWidth="1"/>
    <col min="7172" max="7172" width="12.7109375" customWidth="1"/>
    <col min="7173" max="7173" width="13" customWidth="1"/>
    <col min="7174" max="7174" width="11.85546875" customWidth="1"/>
    <col min="7425" max="7425" width="68.85546875" customWidth="1"/>
    <col min="7426" max="7426" width="6" customWidth="1"/>
    <col min="7427" max="7427" width="6.85546875" customWidth="1"/>
    <col min="7428" max="7428" width="12.7109375" customWidth="1"/>
    <col min="7429" max="7429" width="13" customWidth="1"/>
    <col min="7430" max="7430" width="11.85546875" customWidth="1"/>
    <col min="7681" max="7681" width="68.85546875" customWidth="1"/>
    <col min="7682" max="7682" width="6" customWidth="1"/>
    <col min="7683" max="7683" width="6.85546875" customWidth="1"/>
    <col min="7684" max="7684" width="12.7109375" customWidth="1"/>
    <col min="7685" max="7685" width="13" customWidth="1"/>
    <col min="7686" max="7686" width="11.85546875" customWidth="1"/>
    <col min="7937" max="7937" width="68.85546875" customWidth="1"/>
    <col min="7938" max="7938" width="6" customWidth="1"/>
    <col min="7939" max="7939" width="6.85546875" customWidth="1"/>
    <col min="7940" max="7940" width="12.7109375" customWidth="1"/>
    <col min="7941" max="7941" width="13" customWidth="1"/>
    <col min="7942" max="7942" width="11.85546875" customWidth="1"/>
    <col min="8193" max="8193" width="68.85546875" customWidth="1"/>
    <col min="8194" max="8194" width="6" customWidth="1"/>
    <col min="8195" max="8195" width="6.85546875" customWidth="1"/>
    <col min="8196" max="8196" width="12.7109375" customWidth="1"/>
    <col min="8197" max="8197" width="13" customWidth="1"/>
    <col min="8198" max="8198" width="11.85546875" customWidth="1"/>
    <col min="8449" max="8449" width="68.85546875" customWidth="1"/>
    <col min="8450" max="8450" width="6" customWidth="1"/>
    <col min="8451" max="8451" width="6.85546875" customWidth="1"/>
    <col min="8452" max="8452" width="12.7109375" customWidth="1"/>
    <col min="8453" max="8453" width="13" customWidth="1"/>
    <col min="8454" max="8454" width="11.85546875" customWidth="1"/>
    <col min="8705" max="8705" width="68.85546875" customWidth="1"/>
    <col min="8706" max="8706" width="6" customWidth="1"/>
    <col min="8707" max="8707" width="6.85546875" customWidth="1"/>
    <col min="8708" max="8708" width="12.7109375" customWidth="1"/>
    <col min="8709" max="8709" width="13" customWidth="1"/>
    <col min="8710" max="8710" width="11.85546875" customWidth="1"/>
    <col min="8961" max="8961" width="68.85546875" customWidth="1"/>
    <col min="8962" max="8962" width="6" customWidth="1"/>
    <col min="8963" max="8963" width="6.85546875" customWidth="1"/>
    <col min="8964" max="8964" width="12.7109375" customWidth="1"/>
    <col min="8965" max="8965" width="13" customWidth="1"/>
    <col min="8966" max="8966" width="11.85546875" customWidth="1"/>
    <col min="9217" max="9217" width="68.85546875" customWidth="1"/>
    <col min="9218" max="9218" width="6" customWidth="1"/>
    <col min="9219" max="9219" width="6.85546875" customWidth="1"/>
    <col min="9220" max="9220" width="12.7109375" customWidth="1"/>
    <col min="9221" max="9221" width="13" customWidth="1"/>
    <col min="9222" max="9222" width="11.85546875" customWidth="1"/>
    <col min="9473" max="9473" width="68.85546875" customWidth="1"/>
    <col min="9474" max="9474" width="6" customWidth="1"/>
    <col min="9475" max="9475" width="6.85546875" customWidth="1"/>
    <col min="9476" max="9476" width="12.7109375" customWidth="1"/>
    <col min="9477" max="9477" width="13" customWidth="1"/>
    <col min="9478" max="9478" width="11.85546875" customWidth="1"/>
    <col min="9729" max="9729" width="68.85546875" customWidth="1"/>
    <col min="9730" max="9730" width="6" customWidth="1"/>
    <col min="9731" max="9731" width="6.85546875" customWidth="1"/>
    <col min="9732" max="9732" width="12.7109375" customWidth="1"/>
    <col min="9733" max="9733" width="13" customWidth="1"/>
    <col min="9734" max="9734" width="11.85546875" customWidth="1"/>
    <col min="9985" max="9985" width="68.85546875" customWidth="1"/>
    <col min="9986" max="9986" width="6" customWidth="1"/>
    <col min="9987" max="9987" width="6.85546875" customWidth="1"/>
    <col min="9988" max="9988" width="12.7109375" customWidth="1"/>
    <col min="9989" max="9989" width="13" customWidth="1"/>
    <col min="9990" max="9990" width="11.85546875" customWidth="1"/>
    <col min="10241" max="10241" width="68.85546875" customWidth="1"/>
    <col min="10242" max="10242" width="6" customWidth="1"/>
    <col min="10243" max="10243" width="6.85546875" customWidth="1"/>
    <col min="10244" max="10244" width="12.7109375" customWidth="1"/>
    <col min="10245" max="10245" width="13" customWidth="1"/>
    <col min="10246" max="10246" width="11.85546875" customWidth="1"/>
    <col min="10497" max="10497" width="68.85546875" customWidth="1"/>
    <col min="10498" max="10498" width="6" customWidth="1"/>
    <col min="10499" max="10499" width="6.85546875" customWidth="1"/>
    <col min="10500" max="10500" width="12.7109375" customWidth="1"/>
    <col min="10501" max="10501" width="13" customWidth="1"/>
    <col min="10502" max="10502" width="11.85546875" customWidth="1"/>
    <col min="10753" max="10753" width="68.85546875" customWidth="1"/>
    <col min="10754" max="10754" width="6" customWidth="1"/>
    <col min="10755" max="10755" width="6.85546875" customWidth="1"/>
    <col min="10756" max="10756" width="12.7109375" customWidth="1"/>
    <col min="10757" max="10757" width="13" customWidth="1"/>
    <col min="10758" max="10758" width="11.85546875" customWidth="1"/>
    <col min="11009" max="11009" width="68.85546875" customWidth="1"/>
    <col min="11010" max="11010" width="6" customWidth="1"/>
    <col min="11011" max="11011" width="6.85546875" customWidth="1"/>
    <col min="11012" max="11012" width="12.7109375" customWidth="1"/>
    <col min="11013" max="11013" width="13" customWidth="1"/>
    <col min="11014" max="11014" width="11.85546875" customWidth="1"/>
    <col min="11265" max="11265" width="68.85546875" customWidth="1"/>
    <col min="11266" max="11266" width="6" customWidth="1"/>
    <col min="11267" max="11267" width="6.85546875" customWidth="1"/>
    <col min="11268" max="11268" width="12.7109375" customWidth="1"/>
    <col min="11269" max="11269" width="13" customWidth="1"/>
    <col min="11270" max="11270" width="11.85546875" customWidth="1"/>
    <col min="11521" max="11521" width="68.85546875" customWidth="1"/>
    <col min="11522" max="11522" width="6" customWidth="1"/>
    <col min="11523" max="11523" width="6.85546875" customWidth="1"/>
    <col min="11524" max="11524" width="12.7109375" customWidth="1"/>
    <col min="11525" max="11525" width="13" customWidth="1"/>
    <col min="11526" max="11526" width="11.85546875" customWidth="1"/>
    <col min="11777" max="11777" width="68.85546875" customWidth="1"/>
    <col min="11778" max="11778" width="6" customWidth="1"/>
    <col min="11779" max="11779" width="6.85546875" customWidth="1"/>
    <col min="11780" max="11780" width="12.7109375" customWidth="1"/>
    <col min="11781" max="11781" width="13" customWidth="1"/>
    <col min="11782" max="11782" width="11.85546875" customWidth="1"/>
    <col min="12033" max="12033" width="68.85546875" customWidth="1"/>
    <col min="12034" max="12034" width="6" customWidth="1"/>
    <col min="12035" max="12035" width="6.85546875" customWidth="1"/>
    <col min="12036" max="12036" width="12.7109375" customWidth="1"/>
    <col min="12037" max="12037" width="13" customWidth="1"/>
    <col min="12038" max="12038" width="11.85546875" customWidth="1"/>
    <col min="12289" max="12289" width="68.85546875" customWidth="1"/>
    <col min="12290" max="12290" width="6" customWidth="1"/>
    <col min="12291" max="12291" width="6.85546875" customWidth="1"/>
    <col min="12292" max="12292" width="12.7109375" customWidth="1"/>
    <col min="12293" max="12293" width="13" customWidth="1"/>
    <col min="12294" max="12294" width="11.85546875" customWidth="1"/>
    <col min="12545" max="12545" width="68.85546875" customWidth="1"/>
    <col min="12546" max="12546" width="6" customWidth="1"/>
    <col min="12547" max="12547" width="6.85546875" customWidth="1"/>
    <col min="12548" max="12548" width="12.7109375" customWidth="1"/>
    <col min="12549" max="12549" width="13" customWidth="1"/>
    <col min="12550" max="12550" width="11.85546875" customWidth="1"/>
    <col min="12801" max="12801" width="68.85546875" customWidth="1"/>
    <col min="12802" max="12802" width="6" customWidth="1"/>
    <col min="12803" max="12803" width="6.85546875" customWidth="1"/>
    <col min="12804" max="12804" width="12.7109375" customWidth="1"/>
    <col min="12805" max="12805" width="13" customWidth="1"/>
    <col min="12806" max="12806" width="11.85546875" customWidth="1"/>
    <col min="13057" max="13057" width="68.85546875" customWidth="1"/>
    <col min="13058" max="13058" width="6" customWidth="1"/>
    <col min="13059" max="13059" width="6.85546875" customWidth="1"/>
    <col min="13060" max="13060" width="12.7109375" customWidth="1"/>
    <col min="13061" max="13061" width="13" customWidth="1"/>
    <col min="13062" max="13062" width="11.85546875" customWidth="1"/>
    <col min="13313" max="13313" width="68.85546875" customWidth="1"/>
    <col min="13314" max="13314" width="6" customWidth="1"/>
    <col min="13315" max="13315" width="6.85546875" customWidth="1"/>
    <col min="13316" max="13316" width="12.7109375" customWidth="1"/>
    <col min="13317" max="13317" width="13" customWidth="1"/>
    <col min="13318" max="13318" width="11.85546875" customWidth="1"/>
    <col min="13569" max="13569" width="68.85546875" customWidth="1"/>
    <col min="13570" max="13570" width="6" customWidth="1"/>
    <col min="13571" max="13571" width="6.85546875" customWidth="1"/>
    <col min="13572" max="13572" width="12.7109375" customWidth="1"/>
    <col min="13573" max="13573" width="13" customWidth="1"/>
    <col min="13574" max="13574" width="11.85546875" customWidth="1"/>
    <col min="13825" max="13825" width="68.85546875" customWidth="1"/>
    <col min="13826" max="13826" width="6" customWidth="1"/>
    <col min="13827" max="13827" width="6.85546875" customWidth="1"/>
    <col min="13828" max="13828" width="12.7109375" customWidth="1"/>
    <col min="13829" max="13829" width="13" customWidth="1"/>
    <col min="13830" max="13830" width="11.85546875" customWidth="1"/>
    <col min="14081" max="14081" width="68.85546875" customWidth="1"/>
    <col min="14082" max="14082" width="6" customWidth="1"/>
    <col min="14083" max="14083" width="6.85546875" customWidth="1"/>
    <col min="14084" max="14084" width="12.7109375" customWidth="1"/>
    <col min="14085" max="14085" width="13" customWidth="1"/>
    <col min="14086" max="14086" width="11.85546875" customWidth="1"/>
    <col min="14337" max="14337" width="68.85546875" customWidth="1"/>
    <col min="14338" max="14338" width="6" customWidth="1"/>
    <col min="14339" max="14339" width="6.85546875" customWidth="1"/>
    <col min="14340" max="14340" width="12.7109375" customWidth="1"/>
    <col min="14341" max="14341" width="13" customWidth="1"/>
    <col min="14342" max="14342" width="11.85546875" customWidth="1"/>
    <col min="14593" max="14593" width="68.85546875" customWidth="1"/>
    <col min="14594" max="14594" width="6" customWidth="1"/>
    <col min="14595" max="14595" width="6.85546875" customWidth="1"/>
    <col min="14596" max="14596" width="12.7109375" customWidth="1"/>
    <col min="14597" max="14597" width="13" customWidth="1"/>
    <col min="14598" max="14598" width="11.85546875" customWidth="1"/>
    <col min="14849" max="14849" width="68.85546875" customWidth="1"/>
    <col min="14850" max="14850" width="6" customWidth="1"/>
    <col min="14851" max="14851" width="6.85546875" customWidth="1"/>
    <col min="14852" max="14852" width="12.7109375" customWidth="1"/>
    <col min="14853" max="14853" width="13" customWidth="1"/>
    <col min="14854" max="14854" width="11.85546875" customWidth="1"/>
    <col min="15105" max="15105" width="68.85546875" customWidth="1"/>
    <col min="15106" max="15106" width="6" customWidth="1"/>
    <col min="15107" max="15107" width="6.85546875" customWidth="1"/>
    <col min="15108" max="15108" width="12.7109375" customWidth="1"/>
    <col min="15109" max="15109" width="13" customWidth="1"/>
    <col min="15110" max="15110" width="11.85546875" customWidth="1"/>
    <col min="15361" max="15361" width="68.85546875" customWidth="1"/>
    <col min="15362" max="15362" width="6" customWidth="1"/>
    <col min="15363" max="15363" width="6.85546875" customWidth="1"/>
    <col min="15364" max="15364" width="12.7109375" customWidth="1"/>
    <col min="15365" max="15365" width="13" customWidth="1"/>
    <col min="15366" max="15366" width="11.85546875" customWidth="1"/>
    <col min="15617" max="15617" width="68.85546875" customWidth="1"/>
    <col min="15618" max="15618" width="6" customWidth="1"/>
    <col min="15619" max="15619" width="6.85546875" customWidth="1"/>
    <col min="15620" max="15620" width="12.7109375" customWidth="1"/>
    <col min="15621" max="15621" width="13" customWidth="1"/>
    <col min="15622" max="15622" width="11.85546875" customWidth="1"/>
    <col min="15873" max="15873" width="68.85546875" customWidth="1"/>
    <col min="15874" max="15874" width="6" customWidth="1"/>
    <col min="15875" max="15875" width="6.85546875" customWidth="1"/>
    <col min="15876" max="15876" width="12.7109375" customWidth="1"/>
    <col min="15877" max="15877" width="13" customWidth="1"/>
    <col min="15878" max="15878" width="11.85546875" customWidth="1"/>
    <col min="16129" max="16129" width="68.85546875" customWidth="1"/>
    <col min="16130" max="16130" width="6" customWidth="1"/>
    <col min="16131" max="16131" width="6.85546875" customWidth="1"/>
    <col min="16132" max="16132" width="12.7109375" customWidth="1"/>
    <col min="16133" max="16133" width="13" customWidth="1"/>
    <col min="16134" max="16134" width="11.85546875" customWidth="1"/>
  </cols>
  <sheetData>
    <row r="1" spans="1:10" ht="14.1" customHeight="1">
      <c r="A1" s="126"/>
      <c r="B1" s="351" t="s">
        <v>552</v>
      </c>
      <c r="C1" s="351"/>
      <c r="D1" s="351"/>
      <c r="E1" s="351"/>
      <c r="F1" s="351"/>
    </row>
    <row r="2" spans="1:10" ht="14.1" customHeight="1">
      <c r="A2" s="126"/>
      <c r="B2" s="351" t="s">
        <v>553</v>
      </c>
      <c r="C2" s="351"/>
      <c r="D2" s="351"/>
      <c r="E2" s="351"/>
      <c r="F2" s="351"/>
    </row>
    <row r="3" spans="1:10" ht="14.1" customHeight="1">
      <c r="A3" s="126"/>
      <c r="B3" s="352" t="s">
        <v>282</v>
      </c>
      <c r="C3" s="352"/>
      <c r="D3" s="352"/>
      <c r="E3" s="352"/>
      <c r="F3" s="352"/>
    </row>
    <row r="4" spans="1:10" ht="14.1" customHeight="1">
      <c r="A4" s="126"/>
      <c r="B4" s="351" t="s">
        <v>540</v>
      </c>
      <c r="C4" s="351"/>
      <c r="D4" s="351"/>
      <c r="E4" s="351"/>
      <c r="F4" s="351"/>
    </row>
    <row r="5" spans="1:10" ht="12" customHeight="1">
      <c r="A5" s="126"/>
      <c r="B5" s="198"/>
      <c r="C5" s="127"/>
      <c r="D5" s="199"/>
      <c r="E5" s="200"/>
    </row>
    <row r="6" spans="1:10" ht="16.5" customHeight="1">
      <c r="A6" s="350" t="s">
        <v>283</v>
      </c>
      <c r="B6" s="350"/>
      <c r="C6" s="350"/>
      <c r="D6" s="350"/>
      <c r="E6" s="350"/>
      <c r="F6" s="350"/>
    </row>
    <row r="7" spans="1:10" ht="16.5" customHeight="1">
      <c r="A7" s="350" t="s">
        <v>284</v>
      </c>
      <c r="B7" s="350"/>
      <c r="C7" s="350"/>
      <c r="D7" s="350"/>
      <c r="E7" s="350"/>
      <c r="F7" s="350"/>
    </row>
    <row r="8" spans="1:10" ht="13.7" customHeight="1">
      <c r="A8" s="350" t="s">
        <v>285</v>
      </c>
      <c r="B8" s="350"/>
      <c r="C8" s="350"/>
      <c r="D8" s="350"/>
      <c r="E8" s="350"/>
      <c r="F8" s="350"/>
    </row>
    <row r="9" spans="1:10" ht="15.75">
      <c r="A9" s="128" t="s">
        <v>69</v>
      </c>
      <c r="B9" s="201"/>
      <c r="C9" s="201"/>
      <c r="D9" s="201"/>
      <c r="E9" s="202"/>
    </row>
    <row r="10" spans="1:10" ht="42" customHeight="1">
      <c r="A10" s="203" t="s">
        <v>57</v>
      </c>
      <c r="B10" s="204" t="s">
        <v>286</v>
      </c>
      <c r="C10" s="203" t="s">
        <v>287</v>
      </c>
      <c r="D10" s="205" t="s">
        <v>63</v>
      </c>
      <c r="E10" s="205" t="s">
        <v>64</v>
      </c>
      <c r="F10" s="205" t="s">
        <v>65</v>
      </c>
    </row>
    <row r="11" spans="1:10" ht="14.25" customHeight="1">
      <c r="A11" s="206" t="s">
        <v>288</v>
      </c>
      <c r="B11" s="206" t="s">
        <v>66</v>
      </c>
      <c r="C11" s="206" t="s">
        <v>289</v>
      </c>
      <c r="D11" s="207">
        <v>4</v>
      </c>
      <c r="E11" s="206" t="s">
        <v>290</v>
      </c>
      <c r="F11" s="207">
        <v>5</v>
      </c>
    </row>
    <row r="12" spans="1:10">
      <c r="A12" s="208" t="s">
        <v>291</v>
      </c>
      <c r="B12" s="209" t="s">
        <v>71</v>
      </c>
      <c r="C12" s="210"/>
      <c r="D12" s="211">
        <v>35580311.832674347</v>
      </c>
      <c r="E12" s="211">
        <v>35559311.832674347</v>
      </c>
      <c r="F12" s="211">
        <v>35559311.832674347</v>
      </c>
    </row>
    <row r="13" spans="1:10" ht="25.5">
      <c r="A13" s="212" t="s">
        <v>292</v>
      </c>
      <c r="B13" s="213" t="s">
        <v>71</v>
      </c>
      <c r="C13" s="214" t="s">
        <v>74</v>
      </c>
      <c r="D13" s="215">
        <v>1817634.3660800001</v>
      </c>
      <c r="E13" s="216">
        <v>1817634.3660800001</v>
      </c>
      <c r="F13" s="217">
        <v>1817634.3660800001</v>
      </c>
    </row>
    <row r="14" spans="1:10" s="132" customFormat="1" ht="38.25">
      <c r="A14" s="212" t="s">
        <v>293</v>
      </c>
      <c r="B14" s="213" t="s">
        <v>71</v>
      </c>
      <c r="C14" s="214" t="s">
        <v>81</v>
      </c>
      <c r="D14" s="215">
        <v>1889409.6409600002</v>
      </c>
      <c r="E14" s="215">
        <v>1889409.6409600002</v>
      </c>
      <c r="F14" s="215">
        <v>1889409.6409600002</v>
      </c>
      <c r="J14" s="132" t="s">
        <v>532</v>
      </c>
    </row>
    <row r="15" spans="1:10" ht="51">
      <c r="A15" s="212" t="s">
        <v>294</v>
      </c>
      <c r="B15" s="213" t="s">
        <v>71</v>
      </c>
      <c r="C15" s="214" t="s">
        <v>85</v>
      </c>
      <c r="D15" s="215">
        <v>14871104.613440003</v>
      </c>
      <c r="E15" s="215">
        <v>14871104.613440003</v>
      </c>
      <c r="F15" s="215">
        <v>14871104.613440003</v>
      </c>
    </row>
    <row r="16" spans="1:10" ht="25.5">
      <c r="A16" s="218" t="s">
        <v>95</v>
      </c>
      <c r="B16" s="219" t="s">
        <v>71</v>
      </c>
      <c r="C16" s="220" t="s">
        <v>96</v>
      </c>
      <c r="D16" s="211">
        <v>21000</v>
      </c>
      <c r="E16" s="211">
        <v>0</v>
      </c>
      <c r="F16" s="211">
        <v>0</v>
      </c>
    </row>
    <row r="17" spans="1:7" ht="38.25">
      <c r="A17" s="212" t="s">
        <v>295</v>
      </c>
      <c r="B17" s="213" t="s">
        <v>71</v>
      </c>
      <c r="C17" s="214" t="s">
        <v>99</v>
      </c>
      <c r="D17" s="215">
        <v>7363672.2868799996</v>
      </c>
      <c r="E17" s="215">
        <v>7363672.2868799996</v>
      </c>
      <c r="F17" s="215">
        <v>7363672.2868799996</v>
      </c>
    </row>
    <row r="18" spans="1:7" ht="18.75">
      <c r="A18" s="212" t="s">
        <v>296</v>
      </c>
      <c r="B18" s="213" t="s">
        <v>71</v>
      </c>
      <c r="C18" s="214" t="s">
        <v>142</v>
      </c>
      <c r="D18" s="215"/>
      <c r="E18" s="216"/>
      <c r="F18" s="4"/>
    </row>
    <row r="19" spans="1:7">
      <c r="A19" s="212" t="s">
        <v>105</v>
      </c>
      <c r="B19" s="213" t="s">
        <v>71</v>
      </c>
      <c r="C19" s="214" t="s">
        <v>106</v>
      </c>
      <c r="D19" s="215">
        <v>2499999.7621143442</v>
      </c>
      <c r="E19" s="215">
        <v>2499999.7621143442</v>
      </c>
      <c r="F19" s="215">
        <v>2499999.7621143442</v>
      </c>
    </row>
    <row r="20" spans="1:7">
      <c r="A20" s="212" t="s">
        <v>110</v>
      </c>
      <c r="B20" s="213" t="s">
        <v>71</v>
      </c>
      <c r="C20" s="214" t="s">
        <v>111</v>
      </c>
      <c r="D20" s="215">
        <v>7117491.1632000003</v>
      </c>
      <c r="E20" s="215">
        <v>7117491.1632000003</v>
      </c>
      <c r="F20" s="215">
        <v>7117491.1632000003</v>
      </c>
    </row>
    <row r="21" spans="1:7" ht="18.75">
      <c r="A21" s="208" t="s">
        <v>297</v>
      </c>
      <c r="B21" s="209" t="s">
        <v>74</v>
      </c>
      <c r="C21" s="210"/>
      <c r="D21" s="211"/>
      <c r="E21" s="216"/>
      <c r="F21" s="4"/>
      <c r="G21" t="s">
        <v>69</v>
      </c>
    </row>
    <row r="22" spans="1:7" ht="18.75">
      <c r="A22" s="212" t="s">
        <v>298</v>
      </c>
      <c r="B22" s="213" t="s">
        <v>74</v>
      </c>
      <c r="C22" s="214" t="s">
        <v>85</v>
      </c>
      <c r="D22" s="215"/>
      <c r="E22" s="216"/>
      <c r="F22" s="4"/>
    </row>
    <row r="23" spans="1:7" ht="25.5">
      <c r="A23" s="208" t="s">
        <v>116</v>
      </c>
      <c r="B23" s="209" t="s">
        <v>81</v>
      </c>
      <c r="C23" s="210"/>
      <c r="D23" s="211">
        <v>3547776.0536000002</v>
      </c>
      <c r="E23" s="211">
        <v>3547776.0536000002</v>
      </c>
      <c r="F23" s="211">
        <v>3547776.0536000002</v>
      </c>
    </row>
    <row r="24" spans="1:7" ht="18.75">
      <c r="A24" s="212" t="s">
        <v>299</v>
      </c>
      <c r="B24" s="213" t="s">
        <v>81</v>
      </c>
      <c r="C24" s="214" t="s">
        <v>74</v>
      </c>
      <c r="D24" s="215"/>
      <c r="E24" s="216"/>
      <c r="F24" s="4"/>
    </row>
    <row r="25" spans="1:7">
      <c r="A25" s="212" t="s">
        <v>300</v>
      </c>
      <c r="B25" s="213" t="s">
        <v>81</v>
      </c>
      <c r="C25" s="214" t="s">
        <v>85</v>
      </c>
      <c r="D25" s="215">
        <v>1440962.466</v>
      </c>
      <c r="E25" s="215">
        <v>1440962.466</v>
      </c>
      <c r="F25" s="215">
        <v>1440962.466</v>
      </c>
    </row>
    <row r="26" spans="1:7" ht="38.25">
      <c r="A26" s="212" t="s">
        <v>301</v>
      </c>
      <c r="B26" s="213" t="s">
        <v>81</v>
      </c>
      <c r="C26" s="214" t="s">
        <v>121</v>
      </c>
      <c r="D26" s="215">
        <v>2106813.5876000002</v>
      </c>
      <c r="E26" s="215">
        <v>2106813.5876000002</v>
      </c>
      <c r="F26" s="215">
        <v>2106813.5876000002</v>
      </c>
    </row>
    <row r="27" spans="1:7" ht="25.5">
      <c r="A27" s="212" t="s">
        <v>302</v>
      </c>
      <c r="B27" s="213" t="s">
        <v>81</v>
      </c>
      <c r="C27" s="214" t="s">
        <v>210</v>
      </c>
      <c r="D27" s="215"/>
      <c r="E27" s="216"/>
      <c r="F27" s="4"/>
    </row>
    <row r="28" spans="1:7">
      <c r="A28" s="208" t="s">
        <v>303</v>
      </c>
      <c r="B28" s="209" t="s">
        <v>85</v>
      </c>
      <c r="C28" s="210"/>
      <c r="D28" s="211">
        <v>18420875.74016</v>
      </c>
      <c r="E28" s="211">
        <v>11707275.74016</v>
      </c>
      <c r="F28" s="211">
        <v>7107275.7401600005</v>
      </c>
    </row>
    <row r="29" spans="1:7">
      <c r="A29" s="212" t="s">
        <v>124</v>
      </c>
      <c r="B29" s="213" t="s">
        <v>85</v>
      </c>
      <c r="C29" s="214" t="s">
        <v>71</v>
      </c>
      <c r="D29" s="215">
        <v>0</v>
      </c>
      <c r="E29" s="215">
        <v>0</v>
      </c>
      <c r="F29" s="215">
        <v>0</v>
      </c>
    </row>
    <row r="30" spans="1:7">
      <c r="A30" s="212" t="s">
        <v>128</v>
      </c>
      <c r="B30" s="213" t="s">
        <v>85</v>
      </c>
      <c r="C30" s="214" t="s">
        <v>96</v>
      </c>
      <c r="D30" s="215">
        <v>4207275.7401600005</v>
      </c>
      <c r="E30" s="215">
        <v>4207275.7401600005</v>
      </c>
      <c r="F30" s="215">
        <v>4207275.7401600005</v>
      </c>
    </row>
    <row r="31" spans="1:7" ht="18.75">
      <c r="A31" s="212" t="s">
        <v>304</v>
      </c>
      <c r="B31" s="213" t="s">
        <v>85</v>
      </c>
      <c r="C31" s="214" t="s">
        <v>168</v>
      </c>
      <c r="D31" s="215"/>
      <c r="E31" s="216"/>
      <c r="F31" s="4"/>
    </row>
    <row r="32" spans="1:7">
      <c r="A32" s="212" t="s">
        <v>305</v>
      </c>
      <c r="B32" s="213" t="s">
        <v>85</v>
      </c>
      <c r="C32" s="214" t="s">
        <v>121</v>
      </c>
      <c r="D32" s="215">
        <v>14213600</v>
      </c>
      <c r="E32" s="215">
        <v>7500000</v>
      </c>
      <c r="F32" s="215">
        <v>2900000</v>
      </c>
    </row>
    <row r="33" spans="1:6" ht="18.75">
      <c r="A33" s="212" t="s">
        <v>306</v>
      </c>
      <c r="B33" s="213" t="s">
        <v>85</v>
      </c>
      <c r="C33" s="214" t="s">
        <v>200</v>
      </c>
      <c r="D33" s="215"/>
      <c r="E33" s="216"/>
      <c r="F33" s="4"/>
    </row>
    <row r="34" spans="1:6">
      <c r="A34" s="208" t="s">
        <v>307</v>
      </c>
      <c r="B34" s="209" t="s">
        <v>96</v>
      </c>
      <c r="C34" s="210"/>
      <c r="D34" s="211">
        <v>14544000</v>
      </c>
      <c r="E34" s="211">
        <v>9844000</v>
      </c>
      <c r="F34" s="211">
        <v>9494000</v>
      </c>
    </row>
    <row r="35" spans="1:6" ht="18.75">
      <c r="A35" s="212" t="s">
        <v>308</v>
      </c>
      <c r="B35" s="213" t="s">
        <v>96</v>
      </c>
      <c r="C35" s="214" t="s">
        <v>71</v>
      </c>
      <c r="D35" s="215"/>
      <c r="E35" s="216"/>
      <c r="F35" s="4"/>
    </row>
    <row r="36" spans="1:6" ht="18.75">
      <c r="A36" s="212" t="s">
        <v>309</v>
      </c>
      <c r="B36" s="213" t="s">
        <v>96</v>
      </c>
      <c r="C36" s="214" t="s">
        <v>74</v>
      </c>
      <c r="D36" s="215">
        <v>0</v>
      </c>
      <c r="E36" s="216"/>
      <c r="F36" s="4"/>
    </row>
    <row r="37" spans="1:6">
      <c r="A37" s="212" t="s">
        <v>310</v>
      </c>
      <c r="B37" s="213" t="s">
        <v>96</v>
      </c>
      <c r="C37" s="214" t="s">
        <v>81</v>
      </c>
      <c r="D37" s="215">
        <v>14544000</v>
      </c>
      <c r="E37" s="215">
        <v>9844000</v>
      </c>
      <c r="F37" s="215">
        <v>9494000</v>
      </c>
    </row>
    <row r="38" spans="1:6" ht="25.5">
      <c r="A38" s="212" t="s">
        <v>311</v>
      </c>
      <c r="B38" s="213" t="s">
        <v>96</v>
      </c>
      <c r="C38" s="214" t="s">
        <v>96</v>
      </c>
      <c r="D38" s="215">
        <v>0</v>
      </c>
      <c r="E38" s="216"/>
      <c r="F38" s="4"/>
    </row>
    <row r="39" spans="1:6">
      <c r="A39" s="208" t="s">
        <v>141</v>
      </c>
      <c r="B39" s="209" t="s">
        <v>142</v>
      </c>
      <c r="C39" s="210"/>
      <c r="D39" s="211">
        <v>666846202.04061723</v>
      </c>
      <c r="E39" s="211">
        <v>594351597.96982491</v>
      </c>
      <c r="F39" s="211">
        <v>593586531.96982491</v>
      </c>
    </row>
    <row r="40" spans="1:6">
      <c r="A40" s="212" t="s">
        <v>312</v>
      </c>
      <c r="B40" s="213" t="s">
        <v>142</v>
      </c>
      <c r="C40" s="214" t="s">
        <v>71</v>
      </c>
      <c r="D40" s="215">
        <v>144950828.90674493</v>
      </c>
      <c r="E40" s="215">
        <v>142183828.90674493</v>
      </c>
      <c r="F40" s="215">
        <v>142183828.90674493</v>
      </c>
    </row>
    <row r="41" spans="1:6">
      <c r="A41" s="212" t="s">
        <v>150</v>
      </c>
      <c r="B41" s="213" t="s">
        <v>142</v>
      </c>
      <c r="C41" s="214" t="s">
        <v>74</v>
      </c>
      <c r="D41" s="215">
        <v>450994684.65783232</v>
      </c>
      <c r="E41" s="215">
        <v>387238336.634</v>
      </c>
      <c r="F41" s="215">
        <v>392682270.634</v>
      </c>
    </row>
    <row r="42" spans="1:6">
      <c r="A42" s="208" t="s">
        <v>313</v>
      </c>
      <c r="B42" s="209" t="s">
        <v>142</v>
      </c>
      <c r="C42" s="221" t="s">
        <v>81</v>
      </c>
      <c r="D42" s="211">
        <v>56076423.599960007</v>
      </c>
      <c r="E42" s="211">
        <v>50105167.553000003</v>
      </c>
      <c r="F42" s="211">
        <v>43896167.553000003</v>
      </c>
    </row>
    <row r="43" spans="1:6">
      <c r="A43" s="212" t="s">
        <v>156</v>
      </c>
      <c r="B43" s="213" t="s">
        <v>142</v>
      </c>
      <c r="C43" s="214" t="s">
        <v>142</v>
      </c>
      <c r="D43" s="215">
        <v>150000</v>
      </c>
      <c r="E43" s="215">
        <v>150000</v>
      </c>
      <c r="F43" s="215">
        <v>150000</v>
      </c>
    </row>
    <row r="44" spans="1:6">
      <c r="A44" s="212" t="s">
        <v>159</v>
      </c>
      <c r="B44" s="213" t="s">
        <v>142</v>
      </c>
      <c r="C44" s="214" t="s">
        <v>121</v>
      </c>
      <c r="D44" s="215">
        <v>14674264.876079999</v>
      </c>
      <c r="E44" s="215">
        <v>14674264.876079999</v>
      </c>
      <c r="F44" s="215">
        <v>14674264.876079999</v>
      </c>
    </row>
    <row r="45" spans="1:6">
      <c r="A45" s="208" t="s">
        <v>314</v>
      </c>
      <c r="B45" s="209" t="s">
        <v>168</v>
      </c>
      <c r="C45" s="210"/>
      <c r="D45" s="211">
        <v>18991638.124200001</v>
      </c>
      <c r="E45" s="211">
        <v>18991638.124200001</v>
      </c>
      <c r="F45" s="211">
        <v>18991638.124200001</v>
      </c>
    </row>
    <row r="46" spans="1:6">
      <c r="A46" s="212" t="s">
        <v>315</v>
      </c>
      <c r="B46" s="213" t="s">
        <v>168</v>
      </c>
      <c r="C46" s="214" t="s">
        <v>71</v>
      </c>
      <c r="D46" s="215">
        <v>18991638.124200001</v>
      </c>
      <c r="E46" s="215">
        <v>18991638.124200001</v>
      </c>
      <c r="F46" s="215">
        <v>18991638.124200001</v>
      </c>
    </row>
    <row r="47" spans="1:6" ht="18.75">
      <c r="A47" s="212" t="s">
        <v>316</v>
      </c>
      <c r="B47" s="213" t="s">
        <v>168</v>
      </c>
      <c r="C47" s="214" t="s">
        <v>85</v>
      </c>
      <c r="D47" s="215"/>
      <c r="E47" s="216"/>
      <c r="F47" s="4"/>
    </row>
    <row r="48" spans="1:6">
      <c r="A48" s="208" t="s">
        <v>317</v>
      </c>
      <c r="B48" s="209" t="s">
        <v>175</v>
      </c>
      <c r="C48" s="210"/>
      <c r="D48" s="211">
        <v>6872932.1318399999</v>
      </c>
      <c r="E48" s="211">
        <v>6884083.1318399999</v>
      </c>
      <c r="F48" s="211">
        <v>6884083.1318399999</v>
      </c>
    </row>
    <row r="49" spans="1:6">
      <c r="A49" s="212" t="s">
        <v>177</v>
      </c>
      <c r="B49" s="213" t="s">
        <v>175</v>
      </c>
      <c r="C49" s="214" t="s">
        <v>71</v>
      </c>
      <c r="D49" s="215">
        <v>525864</v>
      </c>
      <c r="E49" s="215">
        <v>525864</v>
      </c>
      <c r="F49" s="215">
        <v>525864</v>
      </c>
    </row>
    <row r="50" spans="1:6" ht="18.75">
      <c r="A50" s="212" t="s">
        <v>318</v>
      </c>
      <c r="B50" s="213" t="s">
        <v>175</v>
      </c>
      <c r="C50" s="214" t="s">
        <v>74</v>
      </c>
      <c r="D50" s="215"/>
      <c r="E50" s="216"/>
      <c r="F50" s="4"/>
    </row>
    <row r="51" spans="1:6">
      <c r="A51" s="212" t="s">
        <v>181</v>
      </c>
      <c r="B51" s="213" t="s">
        <v>175</v>
      </c>
      <c r="C51" s="214" t="s">
        <v>81</v>
      </c>
      <c r="D51" s="215">
        <v>36000</v>
      </c>
      <c r="E51" s="215">
        <v>36000</v>
      </c>
      <c r="F51" s="215">
        <v>36000</v>
      </c>
    </row>
    <row r="52" spans="1:6">
      <c r="A52" s="212" t="s">
        <v>186</v>
      </c>
      <c r="B52" s="213" t="s">
        <v>175</v>
      </c>
      <c r="C52" s="214" t="s">
        <v>85</v>
      </c>
      <c r="D52" s="215">
        <v>5611068</v>
      </c>
      <c r="E52" s="215">
        <v>5622219</v>
      </c>
      <c r="F52" s="215">
        <v>5622219</v>
      </c>
    </row>
    <row r="53" spans="1:6">
      <c r="A53" s="212" t="s">
        <v>319</v>
      </c>
      <c r="B53" s="213" t="s">
        <v>175</v>
      </c>
      <c r="C53" s="214" t="s">
        <v>99</v>
      </c>
      <c r="D53" s="215">
        <v>700000.13184000005</v>
      </c>
      <c r="E53" s="215">
        <v>700000.13184000005</v>
      </c>
      <c r="F53" s="215">
        <v>700000.13184000005</v>
      </c>
    </row>
    <row r="54" spans="1:6">
      <c r="A54" s="208" t="s">
        <v>320</v>
      </c>
      <c r="B54" s="209" t="s">
        <v>106</v>
      </c>
      <c r="C54" s="210"/>
      <c r="D54" s="211">
        <v>8597943.6962400004</v>
      </c>
      <c r="E54" s="211">
        <v>8447943.6962400004</v>
      </c>
      <c r="F54" s="211">
        <v>8447943.6962400004</v>
      </c>
    </row>
    <row r="55" spans="1:6">
      <c r="A55" s="212" t="s">
        <v>191</v>
      </c>
      <c r="B55" s="213" t="s">
        <v>106</v>
      </c>
      <c r="C55" s="214" t="s">
        <v>71</v>
      </c>
      <c r="D55" s="215">
        <v>7375093.4939999999</v>
      </c>
      <c r="E55" s="215">
        <v>7225093.4939999999</v>
      </c>
      <c r="F55" s="215">
        <v>7225093.4939999999</v>
      </c>
    </row>
    <row r="56" spans="1:6" ht="18.75">
      <c r="A56" s="212" t="s">
        <v>321</v>
      </c>
      <c r="B56" s="213" t="s">
        <v>106</v>
      </c>
      <c r="C56" s="214" t="s">
        <v>74</v>
      </c>
      <c r="D56" s="215"/>
      <c r="E56" s="216"/>
      <c r="F56" s="4"/>
    </row>
    <row r="57" spans="1:6">
      <c r="A57" s="212" t="s">
        <v>322</v>
      </c>
      <c r="B57" s="213" t="s">
        <v>106</v>
      </c>
      <c r="C57" s="214" t="s">
        <v>96</v>
      </c>
      <c r="D57" s="215">
        <v>1222850.20224</v>
      </c>
      <c r="E57" s="215">
        <v>1222850.20224</v>
      </c>
      <c r="F57" s="215">
        <v>1222850.20224</v>
      </c>
    </row>
    <row r="58" spans="1:6">
      <c r="A58" s="208" t="s">
        <v>323</v>
      </c>
      <c r="B58" s="209" t="s">
        <v>200</v>
      </c>
      <c r="C58" s="210"/>
      <c r="D58" s="211">
        <v>5758349.3400000008</v>
      </c>
      <c r="E58" s="211">
        <v>5758349.3400000008</v>
      </c>
      <c r="F58" s="211">
        <v>5758349.3400000008</v>
      </c>
    </row>
    <row r="59" spans="1:6">
      <c r="A59" s="212" t="s">
        <v>324</v>
      </c>
      <c r="B59" s="213" t="s">
        <v>200</v>
      </c>
      <c r="C59" s="220" t="s">
        <v>71</v>
      </c>
      <c r="D59" s="215">
        <v>2270503.4360000007</v>
      </c>
      <c r="E59" s="215">
        <v>2270503.4360000007</v>
      </c>
      <c r="F59" s="215">
        <v>2270503.4360000007</v>
      </c>
    </row>
    <row r="60" spans="1:6">
      <c r="A60" s="212" t="s">
        <v>324</v>
      </c>
      <c r="B60" s="213">
        <v>12</v>
      </c>
      <c r="C60" s="220" t="s">
        <v>74</v>
      </c>
      <c r="D60" s="215">
        <v>3487845.9040000001</v>
      </c>
      <c r="E60" s="215">
        <v>3487845.9040000001</v>
      </c>
      <c r="F60" s="215">
        <v>3487845.9040000001</v>
      </c>
    </row>
    <row r="61" spans="1:6" ht="25.5">
      <c r="A61" s="222" t="s">
        <v>325</v>
      </c>
      <c r="B61" s="209">
        <v>13</v>
      </c>
      <c r="C61" s="220"/>
      <c r="D61" s="211">
        <v>19201</v>
      </c>
      <c r="E61" s="211">
        <v>0</v>
      </c>
      <c r="F61" s="211">
        <v>0</v>
      </c>
    </row>
    <row r="62" spans="1:6">
      <c r="A62" s="62" t="s">
        <v>326</v>
      </c>
      <c r="B62" s="213">
        <v>13</v>
      </c>
      <c r="C62" s="220" t="s">
        <v>71</v>
      </c>
      <c r="D62" s="215">
        <v>19201</v>
      </c>
      <c r="E62" s="215">
        <v>0</v>
      </c>
      <c r="F62" s="215">
        <v>0</v>
      </c>
    </row>
    <row r="63" spans="1:6" ht="51">
      <c r="A63" s="208" t="s">
        <v>327</v>
      </c>
      <c r="B63" s="209" t="s">
        <v>210</v>
      </c>
      <c r="C63" s="210"/>
      <c r="D63" s="211">
        <v>96347237.534000009</v>
      </c>
      <c r="E63" s="211">
        <v>75237237.534000009</v>
      </c>
      <c r="F63" s="211">
        <v>71942237.534000009</v>
      </c>
    </row>
    <row r="64" spans="1:6" ht="38.25">
      <c r="A64" s="212" t="s">
        <v>328</v>
      </c>
      <c r="B64" s="213" t="s">
        <v>210</v>
      </c>
      <c r="C64" s="214" t="s">
        <v>71</v>
      </c>
      <c r="D64" s="215">
        <v>81567000</v>
      </c>
      <c r="E64" s="215">
        <v>65898000</v>
      </c>
      <c r="F64" s="215">
        <v>62603000</v>
      </c>
    </row>
    <row r="65" spans="1:9" ht="25.5">
      <c r="A65" s="212" t="s">
        <v>329</v>
      </c>
      <c r="B65" s="219">
        <v>14</v>
      </c>
      <c r="C65" s="220" t="s">
        <v>74</v>
      </c>
      <c r="D65" s="215">
        <v>0</v>
      </c>
      <c r="E65" s="216"/>
      <c r="F65" s="4"/>
    </row>
    <row r="66" spans="1:9">
      <c r="A66" s="212" t="s">
        <v>215</v>
      </c>
      <c r="B66" s="219" t="s">
        <v>210</v>
      </c>
      <c r="C66" s="220" t="s">
        <v>81</v>
      </c>
      <c r="D66" s="215">
        <v>14780237.534000002</v>
      </c>
      <c r="E66" s="215">
        <v>9339237.5340000018</v>
      </c>
      <c r="F66" s="215">
        <v>9339237.5340000018</v>
      </c>
    </row>
    <row r="67" spans="1:9">
      <c r="A67" s="347" t="s">
        <v>330</v>
      </c>
      <c r="B67" s="348"/>
      <c r="C67" s="349"/>
      <c r="D67" s="211">
        <v>875526467.49333155</v>
      </c>
      <c r="E67" s="211">
        <v>770329214.42253923</v>
      </c>
      <c r="F67" s="211">
        <v>761319148.42253923</v>
      </c>
      <c r="I67" t="s">
        <v>69</v>
      </c>
    </row>
    <row r="69" spans="1:9">
      <c r="D69" s="19">
        <f>'[1]ВСРБМР 8'!G184-'[1]РазПодр 5'!D67</f>
        <v>0</v>
      </c>
    </row>
  </sheetData>
  <mergeCells count="8">
    <mergeCell ref="A67:C67"/>
    <mergeCell ref="A7:F7"/>
    <mergeCell ref="A8:F8"/>
    <mergeCell ref="B1:F1"/>
    <mergeCell ref="A6:F6"/>
    <mergeCell ref="B2:F2"/>
    <mergeCell ref="B3:F3"/>
    <mergeCell ref="B4:F4"/>
  </mergeCells>
  <pageMargins left="0" right="0" top="0.35433070866141736" bottom="0.35433070866141736" header="0.31496062992125984" footer="0.31496062992125984"/>
  <pageSetup paperSize="9" fitToHeight="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6"/>
  <sheetViews>
    <sheetView workbookViewId="0">
      <selection activeCell="B9" sqref="B9:B11"/>
    </sheetView>
  </sheetViews>
  <sheetFormatPr defaultRowHeight="15"/>
  <cols>
    <col min="1" max="1" width="73.5703125" customWidth="1"/>
    <col min="2" max="2" width="14.42578125" customWidth="1"/>
    <col min="3" max="3" width="13.42578125" customWidth="1"/>
    <col min="4" max="4" width="13.7109375" customWidth="1"/>
    <col min="257" max="257" width="78.5703125" customWidth="1"/>
    <col min="258" max="258" width="14.42578125" customWidth="1"/>
    <col min="259" max="259" width="13.42578125" customWidth="1"/>
    <col min="260" max="260" width="13.7109375" customWidth="1"/>
    <col min="513" max="513" width="78.5703125" customWidth="1"/>
    <col min="514" max="514" width="14.42578125" customWidth="1"/>
    <col min="515" max="515" width="13.42578125" customWidth="1"/>
    <col min="516" max="516" width="13.7109375" customWidth="1"/>
    <col min="769" max="769" width="78.5703125" customWidth="1"/>
    <col min="770" max="770" width="14.42578125" customWidth="1"/>
    <col min="771" max="771" width="13.42578125" customWidth="1"/>
    <col min="772" max="772" width="13.7109375" customWidth="1"/>
    <col min="1025" max="1025" width="78.5703125" customWidth="1"/>
    <col min="1026" max="1026" width="14.42578125" customWidth="1"/>
    <col min="1027" max="1027" width="13.42578125" customWidth="1"/>
    <col min="1028" max="1028" width="13.7109375" customWidth="1"/>
    <col min="1281" max="1281" width="78.5703125" customWidth="1"/>
    <col min="1282" max="1282" width="14.42578125" customWidth="1"/>
    <col min="1283" max="1283" width="13.42578125" customWidth="1"/>
    <col min="1284" max="1284" width="13.7109375" customWidth="1"/>
    <col min="1537" max="1537" width="78.5703125" customWidth="1"/>
    <col min="1538" max="1538" width="14.42578125" customWidth="1"/>
    <col min="1539" max="1539" width="13.42578125" customWidth="1"/>
    <col min="1540" max="1540" width="13.7109375" customWidth="1"/>
    <col min="1793" max="1793" width="78.5703125" customWidth="1"/>
    <col min="1794" max="1794" width="14.42578125" customWidth="1"/>
    <col min="1795" max="1795" width="13.42578125" customWidth="1"/>
    <col min="1796" max="1796" width="13.7109375" customWidth="1"/>
    <col min="2049" max="2049" width="78.5703125" customWidth="1"/>
    <col min="2050" max="2050" width="14.42578125" customWidth="1"/>
    <col min="2051" max="2051" width="13.42578125" customWidth="1"/>
    <col min="2052" max="2052" width="13.7109375" customWidth="1"/>
    <col min="2305" max="2305" width="78.5703125" customWidth="1"/>
    <col min="2306" max="2306" width="14.42578125" customWidth="1"/>
    <col min="2307" max="2307" width="13.42578125" customWidth="1"/>
    <col min="2308" max="2308" width="13.7109375" customWidth="1"/>
    <col min="2561" max="2561" width="78.5703125" customWidth="1"/>
    <col min="2562" max="2562" width="14.42578125" customWidth="1"/>
    <col min="2563" max="2563" width="13.42578125" customWidth="1"/>
    <col min="2564" max="2564" width="13.7109375" customWidth="1"/>
    <col min="2817" max="2817" width="78.5703125" customWidth="1"/>
    <col min="2818" max="2818" width="14.42578125" customWidth="1"/>
    <col min="2819" max="2819" width="13.42578125" customWidth="1"/>
    <col min="2820" max="2820" width="13.7109375" customWidth="1"/>
    <col min="3073" max="3073" width="78.5703125" customWidth="1"/>
    <col min="3074" max="3074" width="14.42578125" customWidth="1"/>
    <col min="3075" max="3075" width="13.42578125" customWidth="1"/>
    <col min="3076" max="3076" width="13.7109375" customWidth="1"/>
    <col min="3329" max="3329" width="78.5703125" customWidth="1"/>
    <col min="3330" max="3330" width="14.42578125" customWidth="1"/>
    <col min="3331" max="3331" width="13.42578125" customWidth="1"/>
    <col min="3332" max="3332" width="13.7109375" customWidth="1"/>
    <col min="3585" max="3585" width="78.5703125" customWidth="1"/>
    <col min="3586" max="3586" width="14.42578125" customWidth="1"/>
    <col min="3587" max="3587" width="13.42578125" customWidth="1"/>
    <col min="3588" max="3588" width="13.7109375" customWidth="1"/>
    <col min="3841" max="3841" width="78.5703125" customWidth="1"/>
    <col min="3842" max="3842" width="14.42578125" customWidth="1"/>
    <col min="3843" max="3843" width="13.42578125" customWidth="1"/>
    <col min="3844" max="3844" width="13.7109375" customWidth="1"/>
    <col min="4097" max="4097" width="78.5703125" customWidth="1"/>
    <col min="4098" max="4098" width="14.42578125" customWidth="1"/>
    <col min="4099" max="4099" width="13.42578125" customWidth="1"/>
    <col min="4100" max="4100" width="13.7109375" customWidth="1"/>
    <col min="4353" max="4353" width="78.5703125" customWidth="1"/>
    <col min="4354" max="4354" width="14.42578125" customWidth="1"/>
    <col min="4355" max="4355" width="13.42578125" customWidth="1"/>
    <col min="4356" max="4356" width="13.7109375" customWidth="1"/>
    <col min="4609" max="4609" width="78.5703125" customWidth="1"/>
    <col min="4610" max="4610" width="14.42578125" customWidth="1"/>
    <col min="4611" max="4611" width="13.42578125" customWidth="1"/>
    <col min="4612" max="4612" width="13.7109375" customWidth="1"/>
    <col min="4865" max="4865" width="78.5703125" customWidth="1"/>
    <col min="4866" max="4866" width="14.42578125" customWidth="1"/>
    <col min="4867" max="4867" width="13.42578125" customWidth="1"/>
    <col min="4868" max="4868" width="13.7109375" customWidth="1"/>
    <col min="5121" max="5121" width="78.5703125" customWidth="1"/>
    <col min="5122" max="5122" width="14.42578125" customWidth="1"/>
    <col min="5123" max="5123" width="13.42578125" customWidth="1"/>
    <col min="5124" max="5124" width="13.7109375" customWidth="1"/>
    <col min="5377" max="5377" width="78.5703125" customWidth="1"/>
    <col min="5378" max="5378" width="14.42578125" customWidth="1"/>
    <col min="5379" max="5379" width="13.42578125" customWidth="1"/>
    <col min="5380" max="5380" width="13.7109375" customWidth="1"/>
    <col min="5633" max="5633" width="78.5703125" customWidth="1"/>
    <col min="5634" max="5634" width="14.42578125" customWidth="1"/>
    <col min="5635" max="5635" width="13.42578125" customWidth="1"/>
    <col min="5636" max="5636" width="13.7109375" customWidth="1"/>
    <col min="5889" max="5889" width="78.5703125" customWidth="1"/>
    <col min="5890" max="5890" width="14.42578125" customWidth="1"/>
    <col min="5891" max="5891" width="13.42578125" customWidth="1"/>
    <col min="5892" max="5892" width="13.7109375" customWidth="1"/>
    <col min="6145" max="6145" width="78.5703125" customWidth="1"/>
    <col min="6146" max="6146" width="14.42578125" customWidth="1"/>
    <col min="6147" max="6147" width="13.42578125" customWidth="1"/>
    <col min="6148" max="6148" width="13.7109375" customWidth="1"/>
    <col min="6401" max="6401" width="78.5703125" customWidth="1"/>
    <col min="6402" max="6402" width="14.42578125" customWidth="1"/>
    <col min="6403" max="6403" width="13.42578125" customWidth="1"/>
    <col min="6404" max="6404" width="13.7109375" customWidth="1"/>
    <col min="6657" max="6657" width="78.5703125" customWidth="1"/>
    <col min="6658" max="6658" width="14.42578125" customWidth="1"/>
    <col min="6659" max="6659" width="13.42578125" customWidth="1"/>
    <col min="6660" max="6660" width="13.7109375" customWidth="1"/>
    <col min="6913" max="6913" width="78.5703125" customWidth="1"/>
    <col min="6914" max="6914" width="14.42578125" customWidth="1"/>
    <col min="6915" max="6915" width="13.42578125" customWidth="1"/>
    <col min="6916" max="6916" width="13.7109375" customWidth="1"/>
    <col min="7169" max="7169" width="78.5703125" customWidth="1"/>
    <col min="7170" max="7170" width="14.42578125" customWidth="1"/>
    <col min="7171" max="7171" width="13.42578125" customWidth="1"/>
    <col min="7172" max="7172" width="13.7109375" customWidth="1"/>
    <col min="7425" max="7425" width="78.5703125" customWidth="1"/>
    <col min="7426" max="7426" width="14.42578125" customWidth="1"/>
    <col min="7427" max="7427" width="13.42578125" customWidth="1"/>
    <col min="7428" max="7428" width="13.7109375" customWidth="1"/>
    <col min="7681" max="7681" width="78.5703125" customWidth="1"/>
    <col min="7682" max="7682" width="14.42578125" customWidth="1"/>
    <col min="7683" max="7683" width="13.42578125" customWidth="1"/>
    <col min="7684" max="7684" width="13.7109375" customWidth="1"/>
    <col min="7937" max="7937" width="78.5703125" customWidth="1"/>
    <col min="7938" max="7938" width="14.42578125" customWidth="1"/>
    <col min="7939" max="7939" width="13.42578125" customWidth="1"/>
    <col min="7940" max="7940" width="13.7109375" customWidth="1"/>
    <col min="8193" max="8193" width="78.5703125" customWidth="1"/>
    <col min="8194" max="8194" width="14.42578125" customWidth="1"/>
    <col min="8195" max="8195" width="13.42578125" customWidth="1"/>
    <col min="8196" max="8196" width="13.7109375" customWidth="1"/>
    <col min="8449" max="8449" width="78.5703125" customWidth="1"/>
    <col min="8450" max="8450" width="14.42578125" customWidth="1"/>
    <col min="8451" max="8451" width="13.42578125" customWidth="1"/>
    <col min="8452" max="8452" width="13.7109375" customWidth="1"/>
    <col min="8705" max="8705" width="78.5703125" customWidth="1"/>
    <col min="8706" max="8706" width="14.42578125" customWidth="1"/>
    <col min="8707" max="8707" width="13.42578125" customWidth="1"/>
    <col min="8708" max="8708" width="13.7109375" customWidth="1"/>
    <col min="8961" max="8961" width="78.5703125" customWidth="1"/>
    <col min="8962" max="8962" width="14.42578125" customWidth="1"/>
    <col min="8963" max="8963" width="13.42578125" customWidth="1"/>
    <col min="8964" max="8964" width="13.7109375" customWidth="1"/>
    <col min="9217" max="9217" width="78.5703125" customWidth="1"/>
    <col min="9218" max="9218" width="14.42578125" customWidth="1"/>
    <col min="9219" max="9219" width="13.42578125" customWidth="1"/>
    <col min="9220" max="9220" width="13.7109375" customWidth="1"/>
    <col min="9473" max="9473" width="78.5703125" customWidth="1"/>
    <col min="9474" max="9474" width="14.42578125" customWidth="1"/>
    <col min="9475" max="9475" width="13.42578125" customWidth="1"/>
    <col min="9476" max="9476" width="13.7109375" customWidth="1"/>
    <col min="9729" max="9729" width="78.5703125" customWidth="1"/>
    <col min="9730" max="9730" width="14.42578125" customWidth="1"/>
    <col min="9731" max="9731" width="13.42578125" customWidth="1"/>
    <col min="9732" max="9732" width="13.7109375" customWidth="1"/>
    <col min="9985" max="9985" width="78.5703125" customWidth="1"/>
    <col min="9986" max="9986" width="14.42578125" customWidth="1"/>
    <col min="9987" max="9987" width="13.42578125" customWidth="1"/>
    <col min="9988" max="9988" width="13.7109375" customWidth="1"/>
    <col min="10241" max="10241" width="78.5703125" customWidth="1"/>
    <col min="10242" max="10242" width="14.42578125" customWidth="1"/>
    <col min="10243" max="10243" width="13.42578125" customWidth="1"/>
    <col min="10244" max="10244" width="13.7109375" customWidth="1"/>
    <col min="10497" max="10497" width="78.5703125" customWidth="1"/>
    <col min="10498" max="10498" width="14.42578125" customWidth="1"/>
    <col min="10499" max="10499" width="13.42578125" customWidth="1"/>
    <col min="10500" max="10500" width="13.7109375" customWidth="1"/>
    <col min="10753" max="10753" width="78.5703125" customWidth="1"/>
    <col min="10754" max="10754" width="14.42578125" customWidth="1"/>
    <col min="10755" max="10755" width="13.42578125" customWidth="1"/>
    <col min="10756" max="10756" width="13.7109375" customWidth="1"/>
    <col min="11009" max="11009" width="78.5703125" customWidth="1"/>
    <col min="11010" max="11010" width="14.42578125" customWidth="1"/>
    <col min="11011" max="11011" width="13.42578125" customWidth="1"/>
    <col min="11012" max="11012" width="13.7109375" customWidth="1"/>
    <col min="11265" max="11265" width="78.5703125" customWidth="1"/>
    <col min="11266" max="11266" width="14.42578125" customWidth="1"/>
    <col min="11267" max="11267" width="13.42578125" customWidth="1"/>
    <col min="11268" max="11268" width="13.7109375" customWidth="1"/>
    <col min="11521" max="11521" width="78.5703125" customWidth="1"/>
    <col min="11522" max="11522" width="14.42578125" customWidth="1"/>
    <col min="11523" max="11523" width="13.42578125" customWidth="1"/>
    <col min="11524" max="11524" width="13.7109375" customWidth="1"/>
    <col min="11777" max="11777" width="78.5703125" customWidth="1"/>
    <col min="11778" max="11778" width="14.42578125" customWidth="1"/>
    <col min="11779" max="11779" width="13.42578125" customWidth="1"/>
    <col min="11780" max="11780" width="13.7109375" customWidth="1"/>
    <col min="12033" max="12033" width="78.5703125" customWidth="1"/>
    <col min="12034" max="12034" width="14.42578125" customWidth="1"/>
    <col min="12035" max="12035" width="13.42578125" customWidth="1"/>
    <col min="12036" max="12036" width="13.7109375" customWidth="1"/>
    <col min="12289" max="12289" width="78.5703125" customWidth="1"/>
    <col min="12290" max="12290" width="14.42578125" customWidth="1"/>
    <col min="12291" max="12291" width="13.42578125" customWidth="1"/>
    <col min="12292" max="12292" width="13.7109375" customWidth="1"/>
    <col min="12545" max="12545" width="78.5703125" customWidth="1"/>
    <col min="12546" max="12546" width="14.42578125" customWidth="1"/>
    <col min="12547" max="12547" width="13.42578125" customWidth="1"/>
    <col min="12548" max="12548" width="13.7109375" customWidth="1"/>
    <col min="12801" max="12801" width="78.5703125" customWidth="1"/>
    <col min="12802" max="12802" width="14.42578125" customWidth="1"/>
    <col min="12803" max="12803" width="13.42578125" customWidth="1"/>
    <col min="12804" max="12804" width="13.7109375" customWidth="1"/>
    <col min="13057" max="13057" width="78.5703125" customWidth="1"/>
    <col min="13058" max="13058" width="14.42578125" customWidth="1"/>
    <col min="13059" max="13059" width="13.42578125" customWidth="1"/>
    <col min="13060" max="13060" width="13.7109375" customWidth="1"/>
    <col min="13313" max="13313" width="78.5703125" customWidth="1"/>
    <col min="13314" max="13314" width="14.42578125" customWidth="1"/>
    <col min="13315" max="13315" width="13.42578125" customWidth="1"/>
    <col min="13316" max="13316" width="13.7109375" customWidth="1"/>
    <col min="13569" max="13569" width="78.5703125" customWidth="1"/>
    <col min="13570" max="13570" width="14.42578125" customWidth="1"/>
    <col min="13571" max="13571" width="13.42578125" customWidth="1"/>
    <col min="13572" max="13572" width="13.7109375" customWidth="1"/>
    <col min="13825" max="13825" width="78.5703125" customWidth="1"/>
    <col min="13826" max="13826" width="14.42578125" customWidth="1"/>
    <col min="13827" max="13827" width="13.42578125" customWidth="1"/>
    <col min="13828" max="13828" width="13.7109375" customWidth="1"/>
    <col min="14081" max="14081" width="78.5703125" customWidth="1"/>
    <col min="14082" max="14082" width="14.42578125" customWidth="1"/>
    <col min="14083" max="14083" width="13.42578125" customWidth="1"/>
    <col min="14084" max="14084" width="13.7109375" customWidth="1"/>
    <col min="14337" max="14337" width="78.5703125" customWidth="1"/>
    <col min="14338" max="14338" width="14.42578125" customWidth="1"/>
    <col min="14339" max="14339" width="13.42578125" customWidth="1"/>
    <col min="14340" max="14340" width="13.7109375" customWidth="1"/>
    <col min="14593" max="14593" width="78.5703125" customWidth="1"/>
    <col min="14594" max="14594" width="14.42578125" customWidth="1"/>
    <col min="14595" max="14595" width="13.42578125" customWidth="1"/>
    <col min="14596" max="14596" width="13.7109375" customWidth="1"/>
    <col min="14849" max="14849" width="78.5703125" customWidth="1"/>
    <col min="14850" max="14850" width="14.42578125" customWidth="1"/>
    <col min="14851" max="14851" width="13.42578125" customWidth="1"/>
    <col min="14852" max="14852" width="13.7109375" customWidth="1"/>
    <col min="15105" max="15105" width="78.5703125" customWidth="1"/>
    <col min="15106" max="15106" width="14.42578125" customWidth="1"/>
    <col min="15107" max="15107" width="13.42578125" customWidth="1"/>
    <col min="15108" max="15108" width="13.7109375" customWidth="1"/>
    <col min="15361" max="15361" width="78.5703125" customWidth="1"/>
    <col min="15362" max="15362" width="14.42578125" customWidth="1"/>
    <col min="15363" max="15363" width="13.42578125" customWidth="1"/>
    <col min="15364" max="15364" width="13.7109375" customWidth="1"/>
    <col min="15617" max="15617" width="78.5703125" customWidth="1"/>
    <col min="15618" max="15618" width="14.42578125" customWidth="1"/>
    <col min="15619" max="15619" width="13.42578125" customWidth="1"/>
    <col min="15620" max="15620" width="13.7109375" customWidth="1"/>
    <col min="15873" max="15873" width="78.5703125" customWidth="1"/>
    <col min="15874" max="15874" width="14.42578125" customWidth="1"/>
    <col min="15875" max="15875" width="13.42578125" customWidth="1"/>
    <col min="15876" max="15876" width="13.7109375" customWidth="1"/>
    <col min="16129" max="16129" width="78.5703125" customWidth="1"/>
    <col min="16130" max="16130" width="14.42578125" customWidth="1"/>
    <col min="16131" max="16131" width="13.42578125" customWidth="1"/>
    <col min="16132" max="16132" width="13.7109375" customWidth="1"/>
  </cols>
  <sheetData>
    <row r="1" spans="1:4">
      <c r="A1" s="356" t="s">
        <v>331</v>
      </c>
      <c r="B1" s="356"/>
      <c r="C1" s="356"/>
      <c r="D1" s="356"/>
    </row>
    <row r="2" spans="1:4">
      <c r="A2" s="356" t="s">
        <v>533</v>
      </c>
      <c r="B2" s="356"/>
      <c r="C2" s="356"/>
      <c r="D2" s="356"/>
    </row>
    <row r="3" spans="1:4" ht="14.1" customHeight="1">
      <c r="A3" s="356" t="s">
        <v>541</v>
      </c>
      <c r="B3" s="356"/>
      <c r="C3" s="356"/>
      <c r="D3" s="356"/>
    </row>
    <row r="4" spans="1:4" ht="14.1" customHeight="1">
      <c r="A4" s="356" t="s">
        <v>332</v>
      </c>
      <c r="B4" s="356"/>
      <c r="C4" s="356"/>
      <c r="D4" s="356"/>
    </row>
    <row r="5" spans="1:4">
      <c r="A5" s="356" t="s">
        <v>542</v>
      </c>
      <c r="B5" s="356"/>
      <c r="C5" s="356"/>
      <c r="D5" s="356"/>
    </row>
    <row r="6" spans="1:4" ht="15.75">
      <c r="A6" s="357" t="s">
        <v>333</v>
      </c>
      <c r="B6" s="357"/>
      <c r="C6" s="357"/>
      <c r="D6" s="357"/>
    </row>
    <row r="7" spans="1:4" ht="15.75">
      <c r="A7" s="357" t="s">
        <v>334</v>
      </c>
      <c r="B7" s="357"/>
      <c r="C7" s="357"/>
      <c r="D7" s="357"/>
    </row>
    <row r="8" spans="1:4" ht="15.75">
      <c r="A8" s="357" t="s">
        <v>335</v>
      </c>
      <c r="B8" s="357"/>
      <c r="C8" s="357"/>
      <c r="D8" s="357"/>
    </row>
    <row r="9" spans="1:4" ht="15.75">
      <c r="A9" s="353" t="s">
        <v>336</v>
      </c>
      <c r="B9" s="353"/>
      <c r="C9" s="353"/>
      <c r="D9" s="353"/>
    </row>
    <row r="10" spans="1:4" ht="13.7" customHeight="1">
      <c r="A10" s="355" t="s">
        <v>225</v>
      </c>
      <c r="B10" s="354" t="s">
        <v>534</v>
      </c>
      <c r="C10" s="354"/>
      <c r="D10" s="354"/>
    </row>
    <row r="11" spans="1:4" s="32" customFormat="1" ht="15.75">
      <c r="A11" s="355"/>
      <c r="B11" s="300" t="s">
        <v>337</v>
      </c>
      <c r="C11" s="300" t="s">
        <v>338</v>
      </c>
      <c r="D11" s="300" t="s">
        <v>339</v>
      </c>
    </row>
    <row r="12" spans="1:4">
      <c r="A12" s="223">
        <v>1</v>
      </c>
      <c r="B12" s="224">
        <v>2</v>
      </c>
      <c r="C12" s="223">
        <v>3</v>
      </c>
      <c r="D12" s="224">
        <v>4</v>
      </c>
    </row>
    <row r="13" spans="1:4" ht="31.5">
      <c r="A13" s="225" t="s">
        <v>340</v>
      </c>
      <c r="B13" s="226">
        <v>772600.86800000002</v>
      </c>
      <c r="C13" s="226">
        <v>669240.21299999999</v>
      </c>
      <c r="D13" s="226">
        <v>660230.147</v>
      </c>
    </row>
    <row r="14" spans="1:4" ht="31.5">
      <c r="A14" s="225" t="s">
        <v>341</v>
      </c>
      <c r="B14" s="227">
        <v>171147</v>
      </c>
      <c r="C14" s="227">
        <v>117975</v>
      </c>
      <c r="D14" s="227">
        <v>112076</v>
      </c>
    </row>
    <row r="15" spans="1:4" ht="47.25">
      <c r="A15" s="228" t="s">
        <v>342</v>
      </c>
      <c r="B15" s="229">
        <v>171147</v>
      </c>
      <c r="C15" s="229">
        <v>117975</v>
      </c>
      <c r="D15" s="229">
        <v>112076</v>
      </c>
    </row>
    <row r="16" spans="1:4" ht="31.5">
      <c r="A16" s="225" t="s">
        <v>343</v>
      </c>
      <c r="B16" s="230">
        <v>12677</v>
      </c>
      <c r="C16" s="230">
        <v>7236</v>
      </c>
      <c r="D16" s="230">
        <v>7129.6</v>
      </c>
    </row>
    <row r="17" spans="1:4" ht="47.25">
      <c r="A17" s="231" t="str">
        <f>'[1]Доходы 3'!D33</f>
        <v>на софинансирование расходных обязательств, возникающих при выполнении полномочий органов местного самоуправления по вопросам местного значения  (Остаток дотаций поселениям за 2016 г).</v>
      </c>
      <c r="B17" s="232">
        <v>5441</v>
      </c>
      <c r="C17" s="232">
        <v>0</v>
      </c>
      <c r="D17" s="232">
        <v>0</v>
      </c>
    </row>
    <row r="18" spans="1:4" ht="15.75">
      <c r="A18" s="233" t="s">
        <v>229</v>
      </c>
      <c r="B18" s="232">
        <v>7236</v>
      </c>
      <c r="C18" s="232">
        <v>7236</v>
      </c>
      <c r="D18" s="232">
        <v>7129.6</v>
      </c>
    </row>
    <row r="19" spans="1:4" ht="31.5">
      <c r="A19" s="225" t="s">
        <v>344</v>
      </c>
      <c r="B19" s="230">
        <v>588776.86800000002</v>
      </c>
      <c r="C19" s="230">
        <v>544029.21299999999</v>
      </c>
      <c r="D19" s="230">
        <v>541024.54700000002</v>
      </c>
    </row>
    <row r="20" spans="1:4" ht="63">
      <c r="A20" s="234" t="s">
        <v>345</v>
      </c>
      <c r="B20" s="235">
        <v>409970</v>
      </c>
      <c r="C20" s="235">
        <v>388469</v>
      </c>
      <c r="D20" s="235">
        <v>388469</v>
      </c>
    </row>
    <row r="21" spans="1:4" ht="47.25">
      <c r="A21" s="234" t="s">
        <v>346</v>
      </c>
      <c r="B21" s="235">
        <v>84885.4</v>
      </c>
      <c r="C21" s="235">
        <v>80671</v>
      </c>
      <c r="D21" s="235">
        <v>80671</v>
      </c>
    </row>
    <row r="22" spans="1:4" ht="63">
      <c r="A22" s="236" t="s">
        <v>347</v>
      </c>
      <c r="B22" s="232">
        <v>1796.2</v>
      </c>
      <c r="C22" s="232">
        <v>1641</v>
      </c>
      <c r="D22" s="232">
        <v>1699</v>
      </c>
    </row>
    <row r="23" spans="1:4" ht="63">
      <c r="A23" s="237" t="s">
        <v>348</v>
      </c>
      <c r="B23" s="238">
        <v>1704</v>
      </c>
      <c r="C23" s="238">
        <v>1721.3</v>
      </c>
      <c r="D23" s="238">
        <v>1782.3</v>
      </c>
    </row>
    <row r="24" spans="1:4" ht="47.25">
      <c r="A24" s="236" t="s">
        <v>349</v>
      </c>
      <c r="B24" s="232">
        <v>700</v>
      </c>
      <c r="C24" s="232">
        <v>700</v>
      </c>
      <c r="D24" s="232">
        <v>700</v>
      </c>
    </row>
    <row r="25" spans="1:4" ht="47.25">
      <c r="A25" s="236" t="s">
        <v>350</v>
      </c>
      <c r="B25" s="232">
        <v>410</v>
      </c>
      <c r="C25" s="232">
        <v>410</v>
      </c>
      <c r="D25" s="232">
        <v>410</v>
      </c>
    </row>
    <row r="26" spans="1:4" ht="47.25">
      <c r="A26" s="236" t="s">
        <v>351</v>
      </c>
      <c r="B26" s="232">
        <v>361</v>
      </c>
      <c r="C26" s="232">
        <v>361</v>
      </c>
      <c r="D26" s="232">
        <v>361</v>
      </c>
    </row>
    <row r="27" spans="1:4" ht="47.25">
      <c r="A27" s="236" t="s">
        <v>352</v>
      </c>
      <c r="B27" s="232">
        <v>7</v>
      </c>
      <c r="C27" s="232">
        <v>7</v>
      </c>
      <c r="D27" s="232">
        <v>7</v>
      </c>
    </row>
    <row r="28" spans="1:4" ht="47.25">
      <c r="A28" s="228" t="s">
        <v>353</v>
      </c>
      <c r="B28" s="232">
        <v>81567</v>
      </c>
      <c r="C28" s="232">
        <v>62603</v>
      </c>
      <c r="D28" s="232">
        <v>59473</v>
      </c>
    </row>
    <row r="29" spans="1:4" s="241" customFormat="1" ht="63">
      <c r="A29" s="239" t="s">
        <v>354</v>
      </c>
      <c r="B29" s="240">
        <v>2359.3679999999999</v>
      </c>
      <c r="C29" s="240">
        <v>2359.3679999999999</v>
      </c>
      <c r="D29" s="240">
        <v>2359.3679999999999</v>
      </c>
    </row>
    <row r="30" spans="1:4" s="241" customFormat="1" ht="47.25">
      <c r="A30" s="239" t="s">
        <v>355</v>
      </c>
      <c r="B30" s="240">
        <v>3184</v>
      </c>
      <c r="C30" s="240">
        <v>3184</v>
      </c>
      <c r="D30" s="240">
        <v>3184</v>
      </c>
    </row>
    <row r="31" spans="1:4" s="241" customFormat="1" ht="47.25">
      <c r="A31" s="242" t="s">
        <v>356</v>
      </c>
      <c r="B31" s="240">
        <v>1744.2</v>
      </c>
      <c r="C31" s="240">
        <v>1744.2</v>
      </c>
      <c r="D31" s="240">
        <v>1744.2</v>
      </c>
    </row>
    <row r="32" spans="1:4" s="241" customFormat="1" ht="31.5">
      <c r="A32" s="242" t="s">
        <v>357</v>
      </c>
      <c r="B32" s="240">
        <v>67.7</v>
      </c>
      <c r="C32" s="240">
        <v>158.345</v>
      </c>
      <c r="D32" s="240">
        <v>164.679</v>
      </c>
    </row>
    <row r="33" spans="1:4" s="241" customFormat="1" ht="47.25">
      <c r="A33" s="242" t="s">
        <v>358</v>
      </c>
      <c r="B33" s="240">
        <v>0</v>
      </c>
      <c r="C33" s="240">
        <v>0</v>
      </c>
      <c r="D33" s="240">
        <v>0</v>
      </c>
    </row>
    <row r="34" spans="1:4" ht="31.5">
      <c r="A34" s="243" t="s">
        <v>359</v>
      </c>
      <c r="B34" s="244">
        <v>21</v>
      </c>
      <c r="C34" s="1"/>
      <c r="D34" s="1"/>
    </row>
    <row r="35" spans="1:4" s="241" customFormat="1" ht="15.75">
      <c r="A35" s="245" t="s">
        <v>230</v>
      </c>
      <c r="B35" s="246">
        <v>0</v>
      </c>
      <c r="C35" s="246">
        <v>0</v>
      </c>
      <c r="D35" s="246">
        <v>0</v>
      </c>
    </row>
    <row r="36" spans="1:4" s="241" customFormat="1" ht="15.75">
      <c r="A36" s="247"/>
      <c r="B36" s="247">
        <v>0</v>
      </c>
      <c r="C36" s="248"/>
      <c r="D36" s="248"/>
    </row>
  </sheetData>
  <mergeCells count="11">
    <mergeCell ref="A9:D9"/>
    <mergeCell ref="B10:D10"/>
    <mergeCell ref="A10:A11"/>
    <mergeCell ref="A1:D1"/>
    <mergeCell ref="A2:D2"/>
    <mergeCell ref="A3:D3"/>
    <mergeCell ref="A4:D4"/>
    <mergeCell ref="A5:D5"/>
    <mergeCell ref="A6:D6"/>
    <mergeCell ref="A8:D8"/>
    <mergeCell ref="A7:D7"/>
  </mergeCells>
  <pageMargins left="0" right="0" top="0.74803149606299213" bottom="0.74803149606299213" header="0.31496062992125984" footer="0.31496062992125984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R34"/>
  <sheetViews>
    <sheetView workbookViewId="0">
      <selection activeCell="B9" sqref="B9:B11"/>
    </sheetView>
  </sheetViews>
  <sheetFormatPr defaultRowHeight="15"/>
  <cols>
    <col min="1" max="1" width="19.5703125" customWidth="1"/>
    <col min="2" max="16" width="8.5703125" customWidth="1"/>
    <col min="17" max="19" width="12.140625" customWidth="1"/>
    <col min="230" max="230" width="19.5703125" customWidth="1"/>
    <col min="231" max="233" width="11.85546875" customWidth="1"/>
    <col min="234" max="236" width="10.42578125" customWidth="1"/>
    <col min="237" max="239" width="11" customWidth="1"/>
    <col min="240" max="242" width="9.42578125" customWidth="1"/>
    <col min="243" max="245" width="9.28515625" customWidth="1"/>
    <col min="246" max="248" width="12.140625" customWidth="1"/>
    <col min="249" max="249" width="11.42578125" customWidth="1"/>
    <col min="250" max="250" width="9.7109375" bestFit="1" customWidth="1"/>
    <col min="251" max="251" width="11" customWidth="1"/>
    <col min="255" max="255" width="11.140625" customWidth="1"/>
    <col min="260" max="260" width="12.28515625" customWidth="1"/>
    <col min="261" max="262" width="11.5703125" customWidth="1"/>
    <col min="486" max="486" width="19.5703125" customWidth="1"/>
    <col min="487" max="489" width="11.85546875" customWidth="1"/>
    <col min="490" max="492" width="10.42578125" customWidth="1"/>
    <col min="493" max="495" width="11" customWidth="1"/>
    <col min="496" max="498" width="9.42578125" customWidth="1"/>
    <col min="499" max="501" width="9.28515625" customWidth="1"/>
    <col min="502" max="504" width="12.140625" customWidth="1"/>
    <col min="505" max="505" width="11.42578125" customWidth="1"/>
    <col min="506" max="506" width="9.7109375" bestFit="1" customWidth="1"/>
    <col min="507" max="507" width="11" customWidth="1"/>
    <col min="511" max="511" width="11.140625" customWidth="1"/>
    <col min="516" max="516" width="12.28515625" customWidth="1"/>
    <col min="517" max="518" width="11.5703125" customWidth="1"/>
    <col min="742" max="742" width="19.5703125" customWidth="1"/>
    <col min="743" max="745" width="11.85546875" customWidth="1"/>
    <col min="746" max="748" width="10.42578125" customWidth="1"/>
    <col min="749" max="751" width="11" customWidth="1"/>
    <col min="752" max="754" width="9.42578125" customWidth="1"/>
    <col min="755" max="757" width="9.28515625" customWidth="1"/>
    <col min="758" max="760" width="12.140625" customWidth="1"/>
    <col min="761" max="761" width="11.42578125" customWidth="1"/>
    <col min="762" max="762" width="9.7109375" bestFit="1" customWidth="1"/>
    <col min="763" max="763" width="11" customWidth="1"/>
    <col min="767" max="767" width="11.140625" customWidth="1"/>
    <col min="772" max="772" width="12.28515625" customWidth="1"/>
    <col min="773" max="774" width="11.5703125" customWidth="1"/>
    <col min="998" max="998" width="19.5703125" customWidth="1"/>
    <col min="999" max="1001" width="11.85546875" customWidth="1"/>
    <col min="1002" max="1004" width="10.42578125" customWidth="1"/>
    <col min="1005" max="1007" width="11" customWidth="1"/>
    <col min="1008" max="1010" width="9.42578125" customWidth="1"/>
    <col min="1011" max="1013" width="9.28515625" customWidth="1"/>
    <col min="1014" max="1016" width="12.140625" customWidth="1"/>
    <col min="1017" max="1017" width="11.42578125" customWidth="1"/>
    <col min="1018" max="1018" width="9.7109375" bestFit="1" customWidth="1"/>
    <col min="1019" max="1019" width="11" customWidth="1"/>
    <col min="1023" max="1023" width="11.140625" customWidth="1"/>
    <col min="1028" max="1028" width="12.28515625" customWidth="1"/>
    <col min="1029" max="1030" width="11.5703125" customWidth="1"/>
    <col min="1254" max="1254" width="19.5703125" customWidth="1"/>
    <col min="1255" max="1257" width="11.85546875" customWidth="1"/>
    <col min="1258" max="1260" width="10.42578125" customWidth="1"/>
    <col min="1261" max="1263" width="11" customWidth="1"/>
    <col min="1264" max="1266" width="9.42578125" customWidth="1"/>
    <col min="1267" max="1269" width="9.28515625" customWidth="1"/>
    <col min="1270" max="1272" width="12.140625" customWidth="1"/>
    <col min="1273" max="1273" width="11.42578125" customWidth="1"/>
    <col min="1274" max="1274" width="9.7109375" bestFit="1" customWidth="1"/>
    <col min="1275" max="1275" width="11" customWidth="1"/>
    <col min="1279" max="1279" width="11.140625" customWidth="1"/>
    <col min="1284" max="1284" width="12.28515625" customWidth="1"/>
    <col min="1285" max="1286" width="11.5703125" customWidth="1"/>
    <col min="1510" max="1510" width="19.5703125" customWidth="1"/>
    <col min="1511" max="1513" width="11.85546875" customWidth="1"/>
    <col min="1514" max="1516" width="10.42578125" customWidth="1"/>
    <col min="1517" max="1519" width="11" customWidth="1"/>
    <col min="1520" max="1522" width="9.42578125" customWidth="1"/>
    <col min="1523" max="1525" width="9.28515625" customWidth="1"/>
    <col min="1526" max="1528" width="12.140625" customWidth="1"/>
    <col min="1529" max="1529" width="11.42578125" customWidth="1"/>
    <col min="1530" max="1530" width="9.7109375" bestFit="1" customWidth="1"/>
    <col min="1531" max="1531" width="11" customWidth="1"/>
    <col min="1535" max="1535" width="11.140625" customWidth="1"/>
    <col min="1540" max="1540" width="12.28515625" customWidth="1"/>
    <col min="1541" max="1542" width="11.5703125" customWidth="1"/>
    <col min="1766" max="1766" width="19.5703125" customWidth="1"/>
    <col min="1767" max="1769" width="11.85546875" customWidth="1"/>
    <col min="1770" max="1772" width="10.42578125" customWidth="1"/>
    <col min="1773" max="1775" width="11" customWidth="1"/>
    <col min="1776" max="1778" width="9.42578125" customWidth="1"/>
    <col min="1779" max="1781" width="9.28515625" customWidth="1"/>
    <col min="1782" max="1784" width="12.140625" customWidth="1"/>
    <col min="1785" max="1785" width="11.42578125" customWidth="1"/>
    <col min="1786" max="1786" width="9.7109375" bestFit="1" customWidth="1"/>
    <col min="1787" max="1787" width="11" customWidth="1"/>
    <col min="1791" max="1791" width="11.140625" customWidth="1"/>
    <col min="1796" max="1796" width="12.28515625" customWidth="1"/>
    <col min="1797" max="1798" width="11.5703125" customWidth="1"/>
    <col min="2022" max="2022" width="19.5703125" customWidth="1"/>
    <col min="2023" max="2025" width="11.85546875" customWidth="1"/>
    <col min="2026" max="2028" width="10.42578125" customWidth="1"/>
    <col min="2029" max="2031" width="11" customWidth="1"/>
    <col min="2032" max="2034" width="9.42578125" customWidth="1"/>
    <col min="2035" max="2037" width="9.28515625" customWidth="1"/>
    <col min="2038" max="2040" width="12.140625" customWidth="1"/>
    <col min="2041" max="2041" width="11.42578125" customWidth="1"/>
    <col min="2042" max="2042" width="9.7109375" bestFit="1" customWidth="1"/>
    <col min="2043" max="2043" width="11" customWidth="1"/>
    <col min="2047" max="2047" width="11.140625" customWidth="1"/>
    <col min="2052" max="2052" width="12.28515625" customWidth="1"/>
    <col min="2053" max="2054" width="11.5703125" customWidth="1"/>
    <col min="2278" max="2278" width="19.5703125" customWidth="1"/>
    <col min="2279" max="2281" width="11.85546875" customWidth="1"/>
    <col min="2282" max="2284" width="10.42578125" customWidth="1"/>
    <col min="2285" max="2287" width="11" customWidth="1"/>
    <col min="2288" max="2290" width="9.42578125" customWidth="1"/>
    <col min="2291" max="2293" width="9.28515625" customWidth="1"/>
    <col min="2294" max="2296" width="12.140625" customWidth="1"/>
    <col min="2297" max="2297" width="11.42578125" customWidth="1"/>
    <col min="2298" max="2298" width="9.7109375" bestFit="1" customWidth="1"/>
    <col min="2299" max="2299" width="11" customWidth="1"/>
    <col min="2303" max="2303" width="11.140625" customWidth="1"/>
    <col min="2308" max="2308" width="12.28515625" customWidth="1"/>
    <col min="2309" max="2310" width="11.5703125" customWidth="1"/>
    <col min="2534" max="2534" width="19.5703125" customWidth="1"/>
    <col min="2535" max="2537" width="11.85546875" customWidth="1"/>
    <col min="2538" max="2540" width="10.42578125" customWidth="1"/>
    <col min="2541" max="2543" width="11" customWidth="1"/>
    <col min="2544" max="2546" width="9.42578125" customWidth="1"/>
    <col min="2547" max="2549" width="9.28515625" customWidth="1"/>
    <col min="2550" max="2552" width="12.140625" customWidth="1"/>
    <col min="2553" max="2553" width="11.42578125" customWidth="1"/>
    <col min="2554" max="2554" width="9.7109375" bestFit="1" customWidth="1"/>
    <col min="2555" max="2555" width="11" customWidth="1"/>
    <col min="2559" max="2559" width="11.140625" customWidth="1"/>
    <col min="2564" max="2564" width="12.28515625" customWidth="1"/>
    <col min="2565" max="2566" width="11.5703125" customWidth="1"/>
    <col min="2790" max="2790" width="19.5703125" customWidth="1"/>
    <col min="2791" max="2793" width="11.85546875" customWidth="1"/>
    <col min="2794" max="2796" width="10.42578125" customWidth="1"/>
    <col min="2797" max="2799" width="11" customWidth="1"/>
    <col min="2800" max="2802" width="9.42578125" customWidth="1"/>
    <col min="2803" max="2805" width="9.28515625" customWidth="1"/>
    <col min="2806" max="2808" width="12.140625" customWidth="1"/>
    <col min="2809" max="2809" width="11.42578125" customWidth="1"/>
    <col min="2810" max="2810" width="9.7109375" bestFit="1" customWidth="1"/>
    <col min="2811" max="2811" width="11" customWidth="1"/>
    <col min="2815" max="2815" width="11.140625" customWidth="1"/>
    <col min="2820" max="2820" width="12.28515625" customWidth="1"/>
    <col min="2821" max="2822" width="11.5703125" customWidth="1"/>
    <col min="3046" max="3046" width="19.5703125" customWidth="1"/>
    <col min="3047" max="3049" width="11.85546875" customWidth="1"/>
    <col min="3050" max="3052" width="10.42578125" customWidth="1"/>
    <col min="3053" max="3055" width="11" customWidth="1"/>
    <col min="3056" max="3058" width="9.42578125" customWidth="1"/>
    <col min="3059" max="3061" width="9.28515625" customWidth="1"/>
    <col min="3062" max="3064" width="12.140625" customWidth="1"/>
    <col min="3065" max="3065" width="11.42578125" customWidth="1"/>
    <col min="3066" max="3066" width="9.7109375" bestFit="1" customWidth="1"/>
    <col min="3067" max="3067" width="11" customWidth="1"/>
    <col min="3071" max="3071" width="11.140625" customWidth="1"/>
    <col min="3076" max="3076" width="12.28515625" customWidth="1"/>
    <col min="3077" max="3078" width="11.5703125" customWidth="1"/>
    <col min="3302" max="3302" width="19.5703125" customWidth="1"/>
    <col min="3303" max="3305" width="11.85546875" customWidth="1"/>
    <col min="3306" max="3308" width="10.42578125" customWidth="1"/>
    <col min="3309" max="3311" width="11" customWidth="1"/>
    <col min="3312" max="3314" width="9.42578125" customWidth="1"/>
    <col min="3315" max="3317" width="9.28515625" customWidth="1"/>
    <col min="3318" max="3320" width="12.140625" customWidth="1"/>
    <col min="3321" max="3321" width="11.42578125" customWidth="1"/>
    <col min="3322" max="3322" width="9.7109375" bestFit="1" customWidth="1"/>
    <col min="3323" max="3323" width="11" customWidth="1"/>
    <col min="3327" max="3327" width="11.140625" customWidth="1"/>
    <col min="3332" max="3332" width="12.28515625" customWidth="1"/>
    <col min="3333" max="3334" width="11.5703125" customWidth="1"/>
    <col min="3558" max="3558" width="19.5703125" customWidth="1"/>
    <col min="3559" max="3561" width="11.85546875" customWidth="1"/>
    <col min="3562" max="3564" width="10.42578125" customWidth="1"/>
    <col min="3565" max="3567" width="11" customWidth="1"/>
    <col min="3568" max="3570" width="9.42578125" customWidth="1"/>
    <col min="3571" max="3573" width="9.28515625" customWidth="1"/>
    <col min="3574" max="3576" width="12.140625" customWidth="1"/>
    <col min="3577" max="3577" width="11.42578125" customWidth="1"/>
    <col min="3578" max="3578" width="9.7109375" bestFit="1" customWidth="1"/>
    <col min="3579" max="3579" width="11" customWidth="1"/>
    <col min="3583" max="3583" width="11.140625" customWidth="1"/>
    <col min="3588" max="3588" width="12.28515625" customWidth="1"/>
    <col min="3589" max="3590" width="11.5703125" customWidth="1"/>
    <col min="3814" max="3814" width="19.5703125" customWidth="1"/>
    <col min="3815" max="3817" width="11.85546875" customWidth="1"/>
    <col min="3818" max="3820" width="10.42578125" customWidth="1"/>
    <col min="3821" max="3823" width="11" customWidth="1"/>
    <col min="3824" max="3826" width="9.42578125" customWidth="1"/>
    <col min="3827" max="3829" width="9.28515625" customWidth="1"/>
    <col min="3830" max="3832" width="12.140625" customWidth="1"/>
    <col min="3833" max="3833" width="11.42578125" customWidth="1"/>
    <col min="3834" max="3834" width="9.7109375" bestFit="1" customWidth="1"/>
    <col min="3835" max="3835" width="11" customWidth="1"/>
    <col min="3839" max="3839" width="11.140625" customWidth="1"/>
    <col min="3844" max="3844" width="12.28515625" customWidth="1"/>
    <col min="3845" max="3846" width="11.5703125" customWidth="1"/>
    <col min="4070" max="4070" width="19.5703125" customWidth="1"/>
    <col min="4071" max="4073" width="11.85546875" customWidth="1"/>
    <col min="4074" max="4076" width="10.42578125" customWidth="1"/>
    <col min="4077" max="4079" width="11" customWidth="1"/>
    <col min="4080" max="4082" width="9.42578125" customWidth="1"/>
    <col min="4083" max="4085" width="9.28515625" customWidth="1"/>
    <col min="4086" max="4088" width="12.140625" customWidth="1"/>
    <col min="4089" max="4089" width="11.42578125" customWidth="1"/>
    <col min="4090" max="4090" width="9.7109375" bestFit="1" customWidth="1"/>
    <col min="4091" max="4091" width="11" customWidth="1"/>
    <col min="4095" max="4095" width="11.140625" customWidth="1"/>
    <col min="4100" max="4100" width="12.28515625" customWidth="1"/>
    <col min="4101" max="4102" width="11.5703125" customWidth="1"/>
    <col min="4326" max="4326" width="19.5703125" customWidth="1"/>
    <col min="4327" max="4329" width="11.85546875" customWidth="1"/>
    <col min="4330" max="4332" width="10.42578125" customWidth="1"/>
    <col min="4333" max="4335" width="11" customWidth="1"/>
    <col min="4336" max="4338" width="9.42578125" customWidth="1"/>
    <col min="4339" max="4341" width="9.28515625" customWidth="1"/>
    <col min="4342" max="4344" width="12.140625" customWidth="1"/>
    <col min="4345" max="4345" width="11.42578125" customWidth="1"/>
    <col min="4346" max="4346" width="9.7109375" bestFit="1" customWidth="1"/>
    <col min="4347" max="4347" width="11" customWidth="1"/>
    <col min="4351" max="4351" width="11.140625" customWidth="1"/>
    <col min="4356" max="4356" width="12.28515625" customWidth="1"/>
    <col min="4357" max="4358" width="11.5703125" customWidth="1"/>
    <col min="4582" max="4582" width="19.5703125" customWidth="1"/>
    <col min="4583" max="4585" width="11.85546875" customWidth="1"/>
    <col min="4586" max="4588" width="10.42578125" customWidth="1"/>
    <col min="4589" max="4591" width="11" customWidth="1"/>
    <col min="4592" max="4594" width="9.42578125" customWidth="1"/>
    <col min="4595" max="4597" width="9.28515625" customWidth="1"/>
    <col min="4598" max="4600" width="12.140625" customWidth="1"/>
    <col min="4601" max="4601" width="11.42578125" customWidth="1"/>
    <col min="4602" max="4602" width="9.7109375" bestFit="1" customWidth="1"/>
    <col min="4603" max="4603" width="11" customWidth="1"/>
    <col min="4607" max="4607" width="11.140625" customWidth="1"/>
    <col min="4612" max="4612" width="12.28515625" customWidth="1"/>
    <col min="4613" max="4614" width="11.5703125" customWidth="1"/>
    <col min="4838" max="4838" width="19.5703125" customWidth="1"/>
    <col min="4839" max="4841" width="11.85546875" customWidth="1"/>
    <col min="4842" max="4844" width="10.42578125" customWidth="1"/>
    <col min="4845" max="4847" width="11" customWidth="1"/>
    <col min="4848" max="4850" width="9.42578125" customWidth="1"/>
    <col min="4851" max="4853" width="9.28515625" customWidth="1"/>
    <col min="4854" max="4856" width="12.140625" customWidth="1"/>
    <col min="4857" max="4857" width="11.42578125" customWidth="1"/>
    <col min="4858" max="4858" width="9.7109375" bestFit="1" customWidth="1"/>
    <col min="4859" max="4859" width="11" customWidth="1"/>
    <col min="4863" max="4863" width="11.140625" customWidth="1"/>
    <col min="4868" max="4868" width="12.28515625" customWidth="1"/>
    <col min="4869" max="4870" width="11.5703125" customWidth="1"/>
    <col min="5094" max="5094" width="19.5703125" customWidth="1"/>
    <col min="5095" max="5097" width="11.85546875" customWidth="1"/>
    <col min="5098" max="5100" width="10.42578125" customWidth="1"/>
    <col min="5101" max="5103" width="11" customWidth="1"/>
    <col min="5104" max="5106" width="9.42578125" customWidth="1"/>
    <col min="5107" max="5109" width="9.28515625" customWidth="1"/>
    <col min="5110" max="5112" width="12.140625" customWidth="1"/>
    <col min="5113" max="5113" width="11.42578125" customWidth="1"/>
    <col min="5114" max="5114" width="9.7109375" bestFit="1" customWidth="1"/>
    <col min="5115" max="5115" width="11" customWidth="1"/>
    <col min="5119" max="5119" width="11.140625" customWidth="1"/>
    <col min="5124" max="5124" width="12.28515625" customWidth="1"/>
    <col min="5125" max="5126" width="11.5703125" customWidth="1"/>
    <col min="5350" max="5350" width="19.5703125" customWidth="1"/>
    <col min="5351" max="5353" width="11.85546875" customWidth="1"/>
    <col min="5354" max="5356" width="10.42578125" customWidth="1"/>
    <col min="5357" max="5359" width="11" customWidth="1"/>
    <col min="5360" max="5362" width="9.42578125" customWidth="1"/>
    <col min="5363" max="5365" width="9.28515625" customWidth="1"/>
    <col min="5366" max="5368" width="12.140625" customWidth="1"/>
    <col min="5369" max="5369" width="11.42578125" customWidth="1"/>
    <col min="5370" max="5370" width="9.7109375" bestFit="1" customWidth="1"/>
    <col min="5371" max="5371" width="11" customWidth="1"/>
    <col min="5375" max="5375" width="11.140625" customWidth="1"/>
    <col min="5380" max="5380" width="12.28515625" customWidth="1"/>
    <col min="5381" max="5382" width="11.5703125" customWidth="1"/>
    <col min="5606" max="5606" width="19.5703125" customWidth="1"/>
    <col min="5607" max="5609" width="11.85546875" customWidth="1"/>
    <col min="5610" max="5612" width="10.42578125" customWidth="1"/>
    <col min="5613" max="5615" width="11" customWidth="1"/>
    <col min="5616" max="5618" width="9.42578125" customWidth="1"/>
    <col min="5619" max="5621" width="9.28515625" customWidth="1"/>
    <col min="5622" max="5624" width="12.140625" customWidth="1"/>
    <col min="5625" max="5625" width="11.42578125" customWidth="1"/>
    <col min="5626" max="5626" width="9.7109375" bestFit="1" customWidth="1"/>
    <col min="5627" max="5627" width="11" customWidth="1"/>
    <col min="5631" max="5631" width="11.140625" customWidth="1"/>
    <col min="5636" max="5636" width="12.28515625" customWidth="1"/>
    <col min="5637" max="5638" width="11.5703125" customWidth="1"/>
    <col min="5862" max="5862" width="19.5703125" customWidth="1"/>
    <col min="5863" max="5865" width="11.85546875" customWidth="1"/>
    <col min="5866" max="5868" width="10.42578125" customWidth="1"/>
    <col min="5869" max="5871" width="11" customWidth="1"/>
    <col min="5872" max="5874" width="9.42578125" customWidth="1"/>
    <col min="5875" max="5877" width="9.28515625" customWidth="1"/>
    <col min="5878" max="5880" width="12.140625" customWidth="1"/>
    <col min="5881" max="5881" width="11.42578125" customWidth="1"/>
    <col min="5882" max="5882" width="9.7109375" bestFit="1" customWidth="1"/>
    <col min="5883" max="5883" width="11" customWidth="1"/>
    <col min="5887" max="5887" width="11.140625" customWidth="1"/>
    <col min="5892" max="5892" width="12.28515625" customWidth="1"/>
    <col min="5893" max="5894" width="11.5703125" customWidth="1"/>
    <col min="6118" max="6118" width="19.5703125" customWidth="1"/>
    <col min="6119" max="6121" width="11.85546875" customWidth="1"/>
    <col min="6122" max="6124" width="10.42578125" customWidth="1"/>
    <col min="6125" max="6127" width="11" customWidth="1"/>
    <col min="6128" max="6130" width="9.42578125" customWidth="1"/>
    <col min="6131" max="6133" width="9.28515625" customWidth="1"/>
    <col min="6134" max="6136" width="12.140625" customWidth="1"/>
    <col min="6137" max="6137" width="11.42578125" customWidth="1"/>
    <col min="6138" max="6138" width="9.7109375" bestFit="1" customWidth="1"/>
    <col min="6139" max="6139" width="11" customWidth="1"/>
    <col min="6143" max="6143" width="11.140625" customWidth="1"/>
    <col min="6148" max="6148" width="12.28515625" customWidth="1"/>
    <col min="6149" max="6150" width="11.5703125" customWidth="1"/>
    <col min="6374" max="6374" width="19.5703125" customWidth="1"/>
    <col min="6375" max="6377" width="11.85546875" customWidth="1"/>
    <col min="6378" max="6380" width="10.42578125" customWidth="1"/>
    <col min="6381" max="6383" width="11" customWidth="1"/>
    <col min="6384" max="6386" width="9.42578125" customWidth="1"/>
    <col min="6387" max="6389" width="9.28515625" customWidth="1"/>
    <col min="6390" max="6392" width="12.140625" customWidth="1"/>
    <col min="6393" max="6393" width="11.42578125" customWidth="1"/>
    <col min="6394" max="6394" width="9.7109375" bestFit="1" customWidth="1"/>
    <col min="6395" max="6395" width="11" customWidth="1"/>
    <col min="6399" max="6399" width="11.140625" customWidth="1"/>
    <col min="6404" max="6404" width="12.28515625" customWidth="1"/>
    <col min="6405" max="6406" width="11.5703125" customWidth="1"/>
    <col min="6630" max="6630" width="19.5703125" customWidth="1"/>
    <col min="6631" max="6633" width="11.85546875" customWidth="1"/>
    <col min="6634" max="6636" width="10.42578125" customWidth="1"/>
    <col min="6637" max="6639" width="11" customWidth="1"/>
    <col min="6640" max="6642" width="9.42578125" customWidth="1"/>
    <col min="6643" max="6645" width="9.28515625" customWidth="1"/>
    <col min="6646" max="6648" width="12.140625" customWidth="1"/>
    <col min="6649" max="6649" width="11.42578125" customWidth="1"/>
    <col min="6650" max="6650" width="9.7109375" bestFit="1" customWidth="1"/>
    <col min="6651" max="6651" width="11" customWidth="1"/>
    <col min="6655" max="6655" width="11.140625" customWidth="1"/>
    <col min="6660" max="6660" width="12.28515625" customWidth="1"/>
    <col min="6661" max="6662" width="11.5703125" customWidth="1"/>
    <col min="6886" max="6886" width="19.5703125" customWidth="1"/>
    <col min="6887" max="6889" width="11.85546875" customWidth="1"/>
    <col min="6890" max="6892" width="10.42578125" customWidth="1"/>
    <col min="6893" max="6895" width="11" customWidth="1"/>
    <col min="6896" max="6898" width="9.42578125" customWidth="1"/>
    <col min="6899" max="6901" width="9.28515625" customWidth="1"/>
    <col min="6902" max="6904" width="12.140625" customWidth="1"/>
    <col min="6905" max="6905" width="11.42578125" customWidth="1"/>
    <col min="6906" max="6906" width="9.7109375" bestFit="1" customWidth="1"/>
    <col min="6907" max="6907" width="11" customWidth="1"/>
    <col min="6911" max="6911" width="11.140625" customWidth="1"/>
    <col min="6916" max="6916" width="12.28515625" customWidth="1"/>
    <col min="6917" max="6918" width="11.5703125" customWidth="1"/>
    <col min="7142" max="7142" width="19.5703125" customWidth="1"/>
    <col min="7143" max="7145" width="11.85546875" customWidth="1"/>
    <col min="7146" max="7148" width="10.42578125" customWidth="1"/>
    <col min="7149" max="7151" width="11" customWidth="1"/>
    <col min="7152" max="7154" width="9.42578125" customWidth="1"/>
    <col min="7155" max="7157" width="9.28515625" customWidth="1"/>
    <col min="7158" max="7160" width="12.140625" customWidth="1"/>
    <col min="7161" max="7161" width="11.42578125" customWidth="1"/>
    <col min="7162" max="7162" width="9.7109375" bestFit="1" customWidth="1"/>
    <col min="7163" max="7163" width="11" customWidth="1"/>
    <col min="7167" max="7167" width="11.140625" customWidth="1"/>
    <col min="7172" max="7172" width="12.28515625" customWidth="1"/>
    <col min="7173" max="7174" width="11.5703125" customWidth="1"/>
    <col min="7398" max="7398" width="19.5703125" customWidth="1"/>
    <col min="7399" max="7401" width="11.85546875" customWidth="1"/>
    <col min="7402" max="7404" width="10.42578125" customWidth="1"/>
    <col min="7405" max="7407" width="11" customWidth="1"/>
    <col min="7408" max="7410" width="9.42578125" customWidth="1"/>
    <col min="7411" max="7413" width="9.28515625" customWidth="1"/>
    <col min="7414" max="7416" width="12.140625" customWidth="1"/>
    <col min="7417" max="7417" width="11.42578125" customWidth="1"/>
    <col min="7418" max="7418" width="9.7109375" bestFit="1" customWidth="1"/>
    <col min="7419" max="7419" width="11" customWidth="1"/>
    <col min="7423" max="7423" width="11.140625" customWidth="1"/>
    <col min="7428" max="7428" width="12.28515625" customWidth="1"/>
    <col min="7429" max="7430" width="11.5703125" customWidth="1"/>
    <col min="7654" max="7654" width="19.5703125" customWidth="1"/>
    <col min="7655" max="7657" width="11.85546875" customWidth="1"/>
    <col min="7658" max="7660" width="10.42578125" customWidth="1"/>
    <col min="7661" max="7663" width="11" customWidth="1"/>
    <col min="7664" max="7666" width="9.42578125" customWidth="1"/>
    <col min="7667" max="7669" width="9.28515625" customWidth="1"/>
    <col min="7670" max="7672" width="12.140625" customWidth="1"/>
    <col min="7673" max="7673" width="11.42578125" customWidth="1"/>
    <col min="7674" max="7674" width="9.7109375" bestFit="1" customWidth="1"/>
    <col min="7675" max="7675" width="11" customWidth="1"/>
    <col min="7679" max="7679" width="11.140625" customWidth="1"/>
    <col min="7684" max="7684" width="12.28515625" customWidth="1"/>
    <col min="7685" max="7686" width="11.5703125" customWidth="1"/>
    <col min="7910" max="7910" width="19.5703125" customWidth="1"/>
    <col min="7911" max="7913" width="11.85546875" customWidth="1"/>
    <col min="7914" max="7916" width="10.42578125" customWidth="1"/>
    <col min="7917" max="7919" width="11" customWidth="1"/>
    <col min="7920" max="7922" width="9.42578125" customWidth="1"/>
    <col min="7923" max="7925" width="9.28515625" customWidth="1"/>
    <col min="7926" max="7928" width="12.140625" customWidth="1"/>
    <col min="7929" max="7929" width="11.42578125" customWidth="1"/>
    <col min="7930" max="7930" width="9.7109375" bestFit="1" customWidth="1"/>
    <col min="7931" max="7931" width="11" customWidth="1"/>
    <col min="7935" max="7935" width="11.140625" customWidth="1"/>
    <col min="7940" max="7940" width="12.28515625" customWidth="1"/>
    <col min="7941" max="7942" width="11.5703125" customWidth="1"/>
    <col min="8166" max="8166" width="19.5703125" customWidth="1"/>
    <col min="8167" max="8169" width="11.85546875" customWidth="1"/>
    <col min="8170" max="8172" width="10.42578125" customWidth="1"/>
    <col min="8173" max="8175" width="11" customWidth="1"/>
    <col min="8176" max="8178" width="9.42578125" customWidth="1"/>
    <col min="8179" max="8181" width="9.28515625" customWidth="1"/>
    <col min="8182" max="8184" width="12.140625" customWidth="1"/>
    <col min="8185" max="8185" width="11.42578125" customWidth="1"/>
    <col min="8186" max="8186" width="9.7109375" bestFit="1" customWidth="1"/>
    <col min="8187" max="8187" width="11" customWidth="1"/>
    <col min="8191" max="8191" width="11.140625" customWidth="1"/>
    <col min="8196" max="8196" width="12.28515625" customWidth="1"/>
    <col min="8197" max="8198" width="11.5703125" customWidth="1"/>
    <col min="8422" max="8422" width="19.5703125" customWidth="1"/>
    <col min="8423" max="8425" width="11.85546875" customWidth="1"/>
    <col min="8426" max="8428" width="10.42578125" customWidth="1"/>
    <col min="8429" max="8431" width="11" customWidth="1"/>
    <col min="8432" max="8434" width="9.42578125" customWidth="1"/>
    <col min="8435" max="8437" width="9.28515625" customWidth="1"/>
    <col min="8438" max="8440" width="12.140625" customWidth="1"/>
    <col min="8441" max="8441" width="11.42578125" customWidth="1"/>
    <col min="8442" max="8442" width="9.7109375" bestFit="1" customWidth="1"/>
    <col min="8443" max="8443" width="11" customWidth="1"/>
    <col min="8447" max="8447" width="11.140625" customWidth="1"/>
    <col min="8452" max="8452" width="12.28515625" customWidth="1"/>
    <col min="8453" max="8454" width="11.5703125" customWidth="1"/>
    <col min="8678" max="8678" width="19.5703125" customWidth="1"/>
    <col min="8679" max="8681" width="11.85546875" customWidth="1"/>
    <col min="8682" max="8684" width="10.42578125" customWidth="1"/>
    <col min="8685" max="8687" width="11" customWidth="1"/>
    <col min="8688" max="8690" width="9.42578125" customWidth="1"/>
    <col min="8691" max="8693" width="9.28515625" customWidth="1"/>
    <col min="8694" max="8696" width="12.140625" customWidth="1"/>
    <col min="8697" max="8697" width="11.42578125" customWidth="1"/>
    <col min="8698" max="8698" width="9.7109375" bestFit="1" customWidth="1"/>
    <col min="8699" max="8699" width="11" customWidth="1"/>
    <col min="8703" max="8703" width="11.140625" customWidth="1"/>
    <col min="8708" max="8708" width="12.28515625" customWidth="1"/>
    <col min="8709" max="8710" width="11.5703125" customWidth="1"/>
    <col min="8934" max="8934" width="19.5703125" customWidth="1"/>
    <col min="8935" max="8937" width="11.85546875" customWidth="1"/>
    <col min="8938" max="8940" width="10.42578125" customWidth="1"/>
    <col min="8941" max="8943" width="11" customWidth="1"/>
    <col min="8944" max="8946" width="9.42578125" customWidth="1"/>
    <col min="8947" max="8949" width="9.28515625" customWidth="1"/>
    <col min="8950" max="8952" width="12.140625" customWidth="1"/>
    <col min="8953" max="8953" width="11.42578125" customWidth="1"/>
    <col min="8954" max="8954" width="9.7109375" bestFit="1" customWidth="1"/>
    <col min="8955" max="8955" width="11" customWidth="1"/>
    <col min="8959" max="8959" width="11.140625" customWidth="1"/>
    <col min="8964" max="8964" width="12.28515625" customWidth="1"/>
    <col min="8965" max="8966" width="11.5703125" customWidth="1"/>
    <col min="9190" max="9190" width="19.5703125" customWidth="1"/>
    <col min="9191" max="9193" width="11.85546875" customWidth="1"/>
    <col min="9194" max="9196" width="10.42578125" customWidth="1"/>
    <col min="9197" max="9199" width="11" customWidth="1"/>
    <col min="9200" max="9202" width="9.42578125" customWidth="1"/>
    <col min="9203" max="9205" width="9.28515625" customWidth="1"/>
    <col min="9206" max="9208" width="12.140625" customWidth="1"/>
    <col min="9209" max="9209" width="11.42578125" customWidth="1"/>
    <col min="9210" max="9210" width="9.7109375" bestFit="1" customWidth="1"/>
    <col min="9211" max="9211" width="11" customWidth="1"/>
    <col min="9215" max="9215" width="11.140625" customWidth="1"/>
    <col min="9220" max="9220" width="12.28515625" customWidth="1"/>
    <col min="9221" max="9222" width="11.5703125" customWidth="1"/>
    <col min="9446" max="9446" width="19.5703125" customWidth="1"/>
    <col min="9447" max="9449" width="11.85546875" customWidth="1"/>
    <col min="9450" max="9452" width="10.42578125" customWidth="1"/>
    <col min="9453" max="9455" width="11" customWidth="1"/>
    <col min="9456" max="9458" width="9.42578125" customWidth="1"/>
    <col min="9459" max="9461" width="9.28515625" customWidth="1"/>
    <col min="9462" max="9464" width="12.140625" customWidth="1"/>
    <col min="9465" max="9465" width="11.42578125" customWidth="1"/>
    <col min="9466" max="9466" width="9.7109375" bestFit="1" customWidth="1"/>
    <col min="9467" max="9467" width="11" customWidth="1"/>
    <col min="9471" max="9471" width="11.140625" customWidth="1"/>
    <col min="9476" max="9476" width="12.28515625" customWidth="1"/>
    <col min="9477" max="9478" width="11.5703125" customWidth="1"/>
    <col min="9702" max="9702" width="19.5703125" customWidth="1"/>
    <col min="9703" max="9705" width="11.85546875" customWidth="1"/>
    <col min="9706" max="9708" width="10.42578125" customWidth="1"/>
    <col min="9709" max="9711" width="11" customWidth="1"/>
    <col min="9712" max="9714" width="9.42578125" customWidth="1"/>
    <col min="9715" max="9717" width="9.28515625" customWidth="1"/>
    <col min="9718" max="9720" width="12.140625" customWidth="1"/>
    <col min="9721" max="9721" width="11.42578125" customWidth="1"/>
    <col min="9722" max="9722" width="9.7109375" bestFit="1" customWidth="1"/>
    <col min="9723" max="9723" width="11" customWidth="1"/>
    <col min="9727" max="9727" width="11.140625" customWidth="1"/>
    <col min="9732" max="9732" width="12.28515625" customWidth="1"/>
    <col min="9733" max="9734" width="11.5703125" customWidth="1"/>
    <col min="9958" max="9958" width="19.5703125" customWidth="1"/>
    <col min="9959" max="9961" width="11.85546875" customWidth="1"/>
    <col min="9962" max="9964" width="10.42578125" customWidth="1"/>
    <col min="9965" max="9967" width="11" customWidth="1"/>
    <col min="9968" max="9970" width="9.42578125" customWidth="1"/>
    <col min="9971" max="9973" width="9.28515625" customWidth="1"/>
    <col min="9974" max="9976" width="12.140625" customWidth="1"/>
    <col min="9977" max="9977" width="11.42578125" customWidth="1"/>
    <col min="9978" max="9978" width="9.7109375" bestFit="1" customWidth="1"/>
    <col min="9979" max="9979" width="11" customWidth="1"/>
    <col min="9983" max="9983" width="11.140625" customWidth="1"/>
    <col min="9988" max="9988" width="12.28515625" customWidth="1"/>
    <col min="9989" max="9990" width="11.5703125" customWidth="1"/>
    <col min="10214" max="10214" width="19.5703125" customWidth="1"/>
    <col min="10215" max="10217" width="11.85546875" customWidth="1"/>
    <col min="10218" max="10220" width="10.42578125" customWidth="1"/>
    <col min="10221" max="10223" width="11" customWidth="1"/>
    <col min="10224" max="10226" width="9.42578125" customWidth="1"/>
    <col min="10227" max="10229" width="9.28515625" customWidth="1"/>
    <col min="10230" max="10232" width="12.140625" customWidth="1"/>
    <col min="10233" max="10233" width="11.42578125" customWidth="1"/>
    <col min="10234" max="10234" width="9.7109375" bestFit="1" customWidth="1"/>
    <col min="10235" max="10235" width="11" customWidth="1"/>
    <col min="10239" max="10239" width="11.140625" customWidth="1"/>
    <col min="10244" max="10244" width="12.28515625" customWidth="1"/>
    <col min="10245" max="10246" width="11.5703125" customWidth="1"/>
    <col min="10470" max="10470" width="19.5703125" customWidth="1"/>
    <col min="10471" max="10473" width="11.85546875" customWidth="1"/>
    <col min="10474" max="10476" width="10.42578125" customWidth="1"/>
    <col min="10477" max="10479" width="11" customWidth="1"/>
    <col min="10480" max="10482" width="9.42578125" customWidth="1"/>
    <col min="10483" max="10485" width="9.28515625" customWidth="1"/>
    <col min="10486" max="10488" width="12.140625" customWidth="1"/>
    <col min="10489" max="10489" width="11.42578125" customWidth="1"/>
    <col min="10490" max="10490" width="9.7109375" bestFit="1" customWidth="1"/>
    <col min="10491" max="10491" width="11" customWidth="1"/>
    <col min="10495" max="10495" width="11.140625" customWidth="1"/>
    <col min="10500" max="10500" width="12.28515625" customWidth="1"/>
    <col min="10501" max="10502" width="11.5703125" customWidth="1"/>
    <col min="10726" max="10726" width="19.5703125" customWidth="1"/>
    <col min="10727" max="10729" width="11.85546875" customWidth="1"/>
    <col min="10730" max="10732" width="10.42578125" customWidth="1"/>
    <col min="10733" max="10735" width="11" customWidth="1"/>
    <col min="10736" max="10738" width="9.42578125" customWidth="1"/>
    <col min="10739" max="10741" width="9.28515625" customWidth="1"/>
    <col min="10742" max="10744" width="12.140625" customWidth="1"/>
    <col min="10745" max="10745" width="11.42578125" customWidth="1"/>
    <col min="10746" max="10746" width="9.7109375" bestFit="1" customWidth="1"/>
    <col min="10747" max="10747" width="11" customWidth="1"/>
    <col min="10751" max="10751" width="11.140625" customWidth="1"/>
    <col min="10756" max="10756" width="12.28515625" customWidth="1"/>
    <col min="10757" max="10758" width="11.5703125" customWidth="1"/>
    <col min="10982" max="10982" width="19.5703125" customWidth="1"/>
    <col min="10983" max="10985" width="11.85546875" customWidth="1"/>
    <col min="10986" max="10988" width="10.42578125" customWidth="1"/>
    <col min="10989" max="10991" width="11" customWidth="1"/>
    <col min="10992" max="10994" width="9.42578125" customWidth="1"/>
    <col min="10995" max="10997" width="9.28515625" customWidth="1"/>
    <col min="10998" max="11000" width="12.140625" customWidth="1"/>
    <col min="11001" max="11001" width="11.42578125" customWidth="1"/>
    <col min="11002" max="11002" width="9.7109375" bestFit="1" customWidth="1"/>
    <col min="11003" max="11003" width="11" customWidth="1"/>
    <col min="11007" max="11007" width="11.140625" customWidth="1"/>
    <col min="11012" max="11012" width="12.28515625" customWidth="1"/>
    <col min="11013" max="11014" width="11.5703125" customWidth="1"/>
    <col min="11238" max="11238" width="19.5703125" customWidth="1"/>
    <col min="11239" max="11241" width="11.85546875" customWidth="1"/>
    <col min="11242" max="11244" width="10.42578125" customWidth="1"/>
    <col min="11245" max="11247" width="11" customWidth="1"/>
    <col min="11248" max="11250" width="9.42578125" customWidth="1"/>
    <col min="11251" max="11253" width="9.28515625" customWidth="1"/>
    <col min="11254" max="11256" width="12.140625" customWidth="1"/>
    <col min="11257" max="11257" width="11.42578125" customWidth="1"/>
    <col min="11258" max="11258" width="9.7109375" bestFit="1" customWidth="1"/>
    <col min="11259" max="11259" width="11" customWidth="1"/>
    <col min="11263" max="11263" width="11.140625" customWidth="1"/>
    <col min="11268" max="11268" width="12.28515625" customWidth="1"/>
    <col min="11269" max="11270" width="11.5703125" customWidth="1"/>
    <col min="11494" max="11494" width="19.5703125" customWidth="1"/>
    <col min="11495" max="11497" width="11.85546875" customWidth="1"/>
    <col min="11498" max="11500" width="10.42578125" customWidth="1"/>
    <col min="11501" max="11503" width="11" customWidth="1"/>
    <col min="11504" max="11506" width="9.42578125" customWidth="1"/>
    <col min="11507" max="11509" width="9.28515625" customWidth="1"/>
    <col min="11510" max="11512" width="12.140625" customWidth="1"/>
    <col min="11513" max="11513" width="11.42578125" customWidth="1"/>
    <col min="11514" max="11514" width="9.7109375" bestFit="1" customWidth="1"/>
    <col min="11515" max="11515" width="11" customWidth="1"/>
    <col min="11519" max="11519" width="11.140625" customWidth="1"/>
    <col min="11524" max="11524" width="12.28515625" customWidth="1"/>
    <col min="11525" max="11526" width="11.5703125" customWidth="1"/>
    <col min="11750" max="11750" width="19.5703125" customWidth="1"/>
    <col min="11751" max="11753" width="11.85546875" customWidth="1"/>
    <col min="11754" max="11756" width="10.42578125" customWidth="1"/>
    <col min="11757" max="11759" width="11" customWidth="1"/>
    <col min="11760" max="11762" width="9.42578125" customWidth="1"/>
    <col min="11763" max="11765" width="9.28515625" customWidth="1"/>
    <col min="11766" max="11768" width="12.140625" customWidth="1"/>
    <col min="11769" max="11769" width="11.42578125" customWidth="1"/>
    <col min="11770" max="11770" width="9.7109375" bestFit="1" customWidth="1"/>
    <col min="11771" max="11771" width="11" customWidth="1"/>
    <col min="11775" max="11775" width="11.140625" customWidth="1"/>
    <col min="11780" max="11780" width="12.28515625" customWidth="1"/>
    <col min="11781" max="11782" width="11.5703125" customWidth="1"/>
    <col min="12006" max="12006" width="19.5703125" customWidth="1"/>
    <col min="12007" max="12009" width="11.85546875" customWidth="1"/>
    <col min="12010" max="12012" width="10.42578125" customWidth="1"/>
    <col min="12013" max="12015" width="11" customWidth="1"/>
    <col min="12016" max="12018" width="9.42578125" customWidth="1"/>
    <col min="12019" max="12021" width="9.28515625" customWidth="1"/>
    <col min="12022" max="12024" width="12.140625" customWidth="1"/>
    <col min="12025" max="12025" width="11.42578125" customWidth="1"/>
    <col min="12026" max="12026" width="9.7109375" bestFit="1" customWidth="1"/>
    <col min="12027" max="12027" width="11" customWidth="1"/>
    <col min="12031" max="12031" width="11.140625" customWidth="1"/>
    <col min="12036" max="12036" width="12.28515625" customWidth="1"/>
    <col min="12037" max="12038" width="11.5703125" customWidth="1"/>
    <col min="12262" max="12262" width="19.5703125" customWidth="1"/>
    <col min="12263" max="12265" width="11.85546875" customWidth="1"/>
    <col min="12266" max="12268" width="10.42578125" customWidth="1"/>
    <col min="12269" max="12271" width="11" customWidth="1"/>
    <col min="12272" max="12274" width="9.42578125" customWidth="1"/>
    <col min="12275" max="12277" width="9.28515625" customWidth="1"/>
    <col min="12278" max="12280" width="12.140625" customWidth="1"/>
    <col min="12281" max="12281" width="11.42578125" customWidth="1"/>
    <col min="12282" max="12282" width="9.7109375" bestFit="1" customWidth="1"/>
    <col min="12283" max="12283" width="11" customWidth="1"/>
    <col min="12287" max="12287" width="11.140625" customWidth="1"/>
    <col min="12292" max="12292" width="12.28515625" customWidth="1"/>
    <col min="12293" max="12294" width="11.5703125" customWidth="1"/>
    <col min="12518" max="12518" width="19.5703125" customWidth="1"/>
    <col min="12519" max="12521" width="11.85546875" customWidth="1"/>
    <col min="12522" max="12524" width="10.42578125" customWidth="1"/>
    <col min="12525" max="12527" width="11" customWidth="1"/>
    <col min="12528" max="12530" width="9.42578125" customWidth="1"/>
    <col min="12531" max="12533" width="9.28515625" customWidth="1"/>
    <col min="12534" max="12536" width="12.140625" customWidth="1"/>
    <col min="12537" max="12537" width="11.42578125" customWidth="1"/>
    <col min="12538" max="12538" width="9.7109375" bestFit="1" customWidth="1"/>
    <col min="12539" max="12539" width="11" customWidth="1"/>
    <col min="12543" max="12543" width="11.140625" customWidth="1"/>
    <col min="12548" max="12548" width="12.28515625" customWidth="1"/>
    <col min="12549" max="12550" width="11.5703125" customWidth="1"/>
    <col min="12774" max="12774" width="19.5703125" customWidth="1"/>
    <col min="12775" max="12777" width="11.85546875" customWidth="1"/>
    <col min="12778" max="12780" width="10.42578125" customWidth="1"/>
    <col min="12781" max="12783" width="11" customWidth="1"/>
    <col min="12784" max="12786" width="9.42578125" customWidth="1"/>
    <col min="12787" max="12789" width="9.28515625" customWidth="1"/>
    <col min="12790" max="12792" width="12.140625" customWidth="1"/>
    <col min="12793" max="12793" width="11.42578125" customWidth="1"/>
    <col min="12794" max="12794" width="9.7109375" bestFit="1" customWidth="1"/>
    <col min="12795" max="12795" width="11" customWidth="1"/>
    <col min="12799" max="12799" width="11.140625" customWidth="1"/>
    <col min="12804" max="12804" width="12.28515625" customWidth="1"/>
    <col min="12805" max="12806" width="11.5703125" customWidth="1"/>
    <col min="13030" max="13030" width="19.5703125" customWidth="1"/>
    <col min="13031" max="13033" width="11.85546875" customWidth="1"/>
    <col min="13034" max="13036" width="10.42578125" customWidth="1"/>
    <col min="13037" max="13039" width="11" customWidth="1"/>
    <col min="13040" max="13042" width="9.42578125" customWidth="1"/>
    <col min="13043" max="13045" width="9.28515625" customWidth="1"/>
    <col min="13046" max="13048" width="12.140625" customWidth="1"/>
    <col min="13049" max="13049" width="11.42578125" customWidth="1"/>
    <col min="13050" max="13050" width="9.7109375" bestFit="1" customWidth="1"/>
    <col min="13051" max="13051" width="11" customWidth="1"/>
    <col min="13055" max="13055" width="11.140625" customWidth="1"/>
    <col min="13060" max="13060" width="12.28515625" customWidth="1"/>
    <col min="13061" max="13062" width="11.5703125" customWidth="1"/>
    <col min="13286" max="13286" width="19.5703125" customWidth="1"/>
    <col min="13287" max="13289" width="11.85546875" customWidth="1"/>
    <col min="13290" max="13292" width="10.42578125" customWidth="1"/>
    <col min="13293" max="13295" width="11" customWidth="1"/>
    <col min="13296" max="13298" width="9.42578125" customWidth="1"/>
    <col min="13299" max="13301" width="9.28515625" customWidth="1"/>
    <col min="13302" max="13304" width="12.140625" customWidth="1"/>
    <col min="13305" max="13305" width="11.42578125" customWidth="1"/>
    <col min="13306" max="13306" width="9.7109375" bestFit="1" customWidth="1"/>
    <col min="13307" max="13307" width="11" customWidth="1"/>
    <col min="13311" max="13311" width="11.140625" customWidth="1"/>
    <col min="13316" max="13316" width="12.28515625" customWidth="1"/>
    <col min="13317" max="13318" width="11.5703125" customWidth="1"/>
    <col min="13542" max="13542" width="19.5703125" customWidth="1"/>
    <col min="13543" max="13545" width="11.85546875" customWidth="1"/>
    <col min="13546" max="13548" width="10.42578125" customWidth="1"/>
    <col min="13549" max="13551" width="11" customWidth="1"/>
    <col min="13552" max="13554" width="9.42578125" customWidth="1"/>
    <col min="13555" max="13557" width="9.28515625" customWidth="1"/>
    <col min="13558" max="13560" width="12.140625" customWidth="1"/>
    <col min="13561" max="13561" width="11.42578125" customWidth="1"/>
    <col min="13562" max="13562" width="9.7109375" bestFit="1" customWidth="1"/>
    <col min="13563" max="13563" width="11" customWidth="1"/>
    <col min="13567" max="13567" width="11.140625" customWidth="1"/>
    <col min="13572" max="13572" width="12.28515625" customWidth="1"/>
    <col min="13573" max="13574" width="11.5703125" customWidth="1"/>
    <col min="13798" max="13798" width="19.5703125" customWidth="1"/>
    <col min="13799" max="13801" width="11.85546875" customWidth="1"/>
    <col min="13802" max="13804" width="10.42578125" customWidth="1"/>
    <col min="13805" max="13807" width="11" customWidth="1"/>
    <col min="13808" max="13810" width="9.42578125" customWidth="1"/>
    <col min="13811" max="13813" width="9.28515625" customWidth="1"/>
    <col min="13814" max="13816" width="12.140625" customWidth="1"/>
    <col min="13817" max="13817" width="11.42578125" customWidth="1"/>
    <col min="13818" max="13818" width="9.7109375" bestFit="1" customWidth="1"/>
    <col min="13819" max="13819" width="11" customWidth="1"/>
    <col min="13823" max="13823" width="11.140625" customWidth="1"/>
    <col min="13828" max="13828" width="12.28515625" customWidth="1"/>
    <col min="13829" max="13830" width="11.5703125" customWidth="1"/>
    <col min="14054" max="14054" width="19.5703125" customWidth="1"/>
    <col min="14055" max="14057" width="11.85546875" customWidth="1"/>
    <col min="14058" max="14060" width="10.42578125" customWidth="1"/>
    <col min="14061" max="14063" width="11" customWidth="1"/>
    <col min="14064" max="14066" width="9.42578125" customWidth="1"/>
    <col min="14067" max="14069" width="9.28515625" customWidth="1"/>
    <col min="14070" max="14072" width="12.140625" customWidth="1"/>
    <col min="14073" max="14073" width="11.42578125" customWidth="1"/>
    <col min="14074" max="14074" width="9.7109375" bestFit="1" customWidth="1"/>
    <col min="14075" max="14075" width="11" customWidth="1"/>
    <col min="14079" max="14079" width="11.140625" customWidth="1"/>
    <col min="14084" max="14084" width="12.28515625" customWidth="1"/>
    <col min="14085" max="14086" width="11.5703125" customWidth="1"/>
    <col min="14310" max="14310" width="19.5703125" customWidth="1"/>
    <col min="14311" max="14313" width="11.85546875" customWidth="1"/>
    <col min="14314" max="14316" width="10.42578125" customWidth="1"/>
    <col min="14317" max="14319" width="11" customWidth="1"/>
    <col min="14320" max="14322" width="9.42578125" customWidth="1"/>
    <col min="14323" max="14325" width="9.28515625" customWidth="1"/>
    <col min="14326" max="14328" width="12.140625" customWidth="1"/>
    <col min="14329" max="14329" width="11.42578125" customWidth="1"/>
    <col min="14330" max="14330" width="9.7109375" bestFit="1" customWidth="1"/>
    <col min="14331" max="14331" width="11" customWidth="1"/>
    <col min="14335" max="14335" width="11.140625" customWidth="1"/>
    <col min="14340" max="14340" width="12.28515625" customWidth="1"/>
    <col min="14341" max="14342" width="11.5703125" customWidth="1"/>
    <col min="14566" max="14566" width="19.5703125" customWidth="1"/>
    <col min="14567" max="14569" width="11.85546875" customWidth="1"/>
    <col min="14570" max="14572" width="10.42578125" customWidth="1"/>
    <col min="14573" max="14575" width="11" customWidth="1"/>
    <col min="14576" max="14578" width="9.42578125" customWidth="1"/>
    <col min="14579" max="14581" width="9.28515625" customWidth="1"/>
    <col min="14582" max="14584" width="12.140625" customWidth="1"/>
    <col min="14585" max="14585" width="11.42578125" customWidth="1"/>
    <col min="14586" max="14586" width="9.7109375" bestFit="1" customWidth="1"/>
    <col min="14587" max="14587" width="11" customWidth="1"/>
    <col min="14591" max="14591" width="11.140625" customWidth="1"/>
    <col min="14596" max="14596" width="12.28515625" customWidth="1"/>
    <col min="14597" max="14598" width="11.5703125" customWidth="1"/>
    <col min="14822" max="14822" width="19.5703125" customWidth="1"/>
    <col min="14823" max="14825" width="11.85546875" customWidth="1"/>
    <col min="14826" max="14828" width="10.42578125" customWidth="1"/>
    <col min="14829" max="14831" width="11" customWidth="1"/>
    <col min="14832" max="14834" width="9.42578125" customWidth="1"/>
    <col min="14835" max="14837" width="9.28515625" customWidth="1"/>
    <col min="14838" max="14840" width="12.140625" customWidth="1"/>
    <col min="14841" max="14841" width="11.42578125" customWidth="1"/>
    <col min="14842" max="14842" width="9.7109375" bestFit="1" customWidth="1"/>
    <col min="14843" max="14843" width="11" customWidth="1"/>
    <col min="14847" max="14847" width="11.140625" customWidth="1"/>
    <col min="14852" max="14852" width="12.28515625" customWidth="1"/>
    <col min="14853" max="14854" width="11.5703125" customWidth="1"/>
    <col min="15078" max="15078" width="19.5703125" customWidth="1"/>
    <col min="15079" max="15081" width="11.85546875" customWidth="1"/>
    <col min="15082" max="15084" width="10.42578125" customWidth="1"/>
    <col min="15085" max="15087" width="11" customWidth="1"/>
    <col min="15088" max="15090" width="9.42578125" customWidth="1"/>
    <col min="15091" max="15093" width="9.28515625" customWidth="1"/>
    <col min="15094" max="15096" width="12.140625" customWidth="1"/>
    <col min="15097" max="15097" width="11.42578125" customWidth="1"/>
    <col min="15098" max="15098" width="9.7109375" bestFit="1" customWidth="1"/>
    <col min="15099" max="15099" width="11" customWidth="1"/>
    <col min="15103" max="15103" width="11.140625" customWidth="1"/>
    <col min="15108" max="15108" width="12.28515625" customWidth="1"/>
    <col min="15109" max="15110" width="11.5703125" customWidth="1"/>
    <col min="15334" max="15334" width="19.5703125" customWidth="1"/>
    <col min="15335" max="15337" width="11.85546875" customWidth="1"/>
    <col min="15338" max="15340" width="10.42578125" customWidth="1"/>
    <col min="15341" max="15343" width="11" customWidth="1"/>
    <col min="15344" max="15346" width="9.42578125" customWidth="1"/>
    <col min="15347" max="15349" width="9.28515625" customWidth="1"/>
    <col min="15350" max="15352" width="12.140625" customWidth="1"/>
    <col min="15353" max="15353" width="11.42578125" customWidth="1"/>
    <col min="15354" max="15354" width="9.7109375" bestFit="1" customWidth="1"/>
    <col min="15355" max="15355" width="11" customWidth="1"/>
    <col min="15359" max="15359" width="11.140625" customWidth="1"/>
    <col min="15364" max="15364" width="12.28515625" customWidth="1"/>
    <col min="15365" max="15366" width="11.5703125" customWidth="1"/>
    <col min="15590" max="15590" width="19.5703125" customWidth="1"/>
    <col min="15591" max="15593" width="11.85546875" customWidth="1"/>
    <col min="15594" max="15596" width="10.42578125" customWidth="1"/>
    <col min="15597" max="15599" width="11" customWidth="1"/>
    <col min="15600" max="15602" width="9.42578125" customWidth="1"/>
    <col min="15603" max="15605" width="9.28515625" customWidth="1"/>
    <col min="15606" max="15608" width="12.140625" customWidth="1"/>
    <col min="15609" max="15609" width="11.42578125" customWidth="1"/>
    <col min="15610" max="15610" width="9.7109375" bestFit="1" customWidth="1"/>
    <col min="15611" max="15611" width="11" customWidth="1"/>
    <col min="15615" max="15615" width="11.140625" customWidth="1"/>
    <col min="15620" max="15620" width="12.28515625" customWidth="1"/>
    <col min="15621" max="15622" width="11.5703125" customWidth="1"/>
    <col min="15846" max="15846" width="19.5703125" customWidth="1"/>
    <col min="15847" max="15849" width="11.85546875" customWidth="1"/>
    <col min="15850" max="15852" width="10.42578125" customWidth="1"/>
    <col min="15853" max="15855" width="11" customWidth="1"/>
    <col min="15856" max="15858" width="9.42578125" customWidth="1"/>
    <col min="15859" max="15861" width="9.28515625" customWidth="1"/>
    <col min="15862" max="15864" width="12.140625" customWidth="1"/>
    <col min="15865" max="15865" width="11.42578125" customWidth="1"/>
    <col min="15866" max="15866" width="9.7109375" bestFit="1" customWidth="1"/>
    <col min="15867" max="15867" width="11" customWidth="1"/>
    <col min="15871" max="15871" width="11.140625" customWidth="1"/>
    <col min="15876" max="15876" width="12.28515625" customWidth="1"/>
    <col min="15877" max="15878" width="11.5703125" customWidth="1"/>
    <col min="16102" max="16102" width="19.5703125" customWidth="1"/>
    <col min="16103" max="16105" width="11.85546875" customWidth="1"/>
    <col min="16106" max="16108" width="10.42578125" customWidth="1"/>
    <col min="16109" max="16111" width="11" customWidth="1"/>
    <col min="16112" max="16114" width="9.42578125" customWidth="1"/>
    <col min="16115" max="16117" width="9.28515625" customWidth="1"/>
    <col min="16118" max="16120" width="12.140625" customWidth="1"/>
    <col min="16121" max="16121" width="11.42578125" customWidth="1"/>
    <col min="16122" max="16122" width="9.7109375" bestFit="1" customWidth="1"/>
    <col min="16123" max="16123" width="11" customWidth="1"/>
    <col min="16127" max="16127" width="11.140625" customWidth="1"/>
    <col min="16132" max="16132" width="12.28515625" customWidth="1"/>
    <col min="16133" max="16134" width="11.5703125" customWidth="1"/>
  </cols>
  <sheetData>
    <row r="1" spans="1:200">
      <c r="K1" s="362"/>
      <c r="L1" s="362"/>
      <c r="M1" s="362"/>
      <c r="N1" s="362"/>
      <c r="O1" s="362"/>
      <c r="P1" s="362"/>
      <c r="Q1" s="362"/>
      <c r="R1" s="249"/>
      <c r="S1" s="249"/>
    </row>
    <row r="2" spans="1:200">
      <c r="J2" t="s">
        <v>69</v>
      </c>
      <c r="K2" s="363" t="s">
        <v>360</v>
      </c>
      <c r="L2" s="363"/>
      <c r="M2" s="363"/>
      <c r="N2" s="363"/>
      <c r="O2" s="363"/>
      <c r="P2" s="363"/>
      <c r="Q2" s="263"/>
      <c r="R2" s="263"/>
      <c r="S2" s="263"/>
    </row>
    <row r="3" spans="1:200">
      <c r="K3" s="363" t="s">
        <v>361</v>
      </c>
      <c r="L3" s="363"/>
      <c r="M3" s="363"/>
      <c r="N3" s="363"/>
      <c r="O3" s="363"/>
      <c r="P3" s="363"/>
      <c r="Q3" s="263"/>
      <c r="R3" s="263"/>
      <c r="S3" s="263"/>
    </row>
    <row r="4" spans="1:200">
      <c r="E4" s="363" t="s">
        <v>543</v>
      </c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263"/>
      <c r="R4" s="263"/>
      <c r="S4" s="263"/>
    </row>
    <row r="5" spans="1:200">
      <c r="B5" t="s">
        <v>69</v>
      </c>
      <c r="E5" s="250"/>
      <c r="F5" s="250"/>
      <c r="G5" s="250"/>
      <c r="H5" s="250"/>
      <c r="I5" s="250"/>
      <c r="J5" s="250"/>
      <c r="K5" s="250"/>
      <c r="L5" s="250"/>
      <c r="M5" s="363" t="s">
        <v>362</v>
      </c>
      <c r="N5" s="363"/>
      <c r="O5" s="363"/>
      <c r="P5" s="363"/>
      <c r="Q5" s="263"/>
      <c r="R5" s="263"/>
      <c r="S5" s="263"/>
    </row>
    <row r="6" spans="1:200" ht="12.75" customHeight="1">
      <c r="K6" s="363" t="s">
        <v>542</v>
      </c>
      <c r="L6" s="363"/>
      <c r="M6" s="363"/>
      <c r="N6" s="363"/>
      <c r="O6" s="363"/>
      <c r="P6" s="363"/>
      <c r="Q6" s="263"/>
      <c r="R6" s="263"/>
      <c r="S6" s="263"/>
    </row>
    <row r="7" spans="1:200" ht="31.7" customHeight="1">
      <c r="A7" s="369" t="s">
        <v>363</v>
      </c>
      <c r="B7" s="369"/>
      <c r="C7" s="369"/>
      <c r="D7" s="369"/>
      <c r="E7" s="369"/>
      <c r="F7" s="369"/>
      <c r="G7" s="369"/>
      <c r="H7" s="369"/>
      <c r="I7" s="369"/>
      <c r="J7" s="369"/>
      <c r="K7" s="369"/>
      <c r="L7" s="369"/>
      <c r="M7" s="369"/>
      <c r="N7" s="369"/>
      <c r="O7" s="369"/>
      <c r="P7" s="369"/>
      <c r="Q7" s="307"/>
      <c r="R7" s="307"/>
      <c r="S7" s="307"/>
    </row>
    <row r="8" spans="1:200" ht="12" customHeight="1" thickBot="1">
      <c r="E8" s="251"/>
      <c r="F8" s="251"/>
      <c r="G8" s="251"/>
      <c r="H8" s="252"/>
      <c r="I8" s="252"/>
      <c r="J8" s="252"/>
      <c r="K8" s="253"/>
      <c r="L8" s="253"/>
      <c r="M8" s="253"/>
      <c r="N8" s="253"/>
      <c r="O8" s="253"/>
      <c r="P8" s="253"/>
      <c r="Q8" s="254" t="s">
        <v>69</v>
      </c>
      <c r="R8" s="254"/>
      <c r="S8" s="254"/>
    </row>
    <row r="9" spans="1:200" ht="25.5" customHeight="1">
      <c r="A9" s="364" t="s">
        <v>364</v>
      </c>
      <c r="B9" s="358" t="s">
        <v>365</v>
      </c>
      <c r="C9" s="359"/>
      <c r="D9" s="367"/>
      <c r="E9" s="358" t="s">
        <v>366</v>
      </c>
      <c r="F9" s="359"/>
      <c r="G9" s="367"/>
      <c r="H9" s="358" t="s">
        <v>367</v>
      </c>
      <c r="I9" s="359"/>
      <c r="J9" s="367"/>
      <c r="K9" s="358" t="s">
        <v>368</v>
      </c>
      <c r="L9" s="359"/>
      <c r="M9" s="367"/>
      <c r="N9" s="358" t="s">
        <v>369</v>
      </c>
      <c r="O9" s="359"/>
      <c r="P9" s="359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</row>
    <row r="10" spans="1:200" ht="21" customHeight="1">
      <c r="A10" s="365"/>
      <c r="B10" s="360"/>
      <c r="C10" s="361"/>
      <c r="D10" s="368"/>
      <c r="E10" s="360"/>
      <c r="F10" s="361"/>
      <c r="G10" s="368"/>
      <c r="H10" s="360"/>
      <c r="I10" s="361"/>
      <c r="J10" s="368"/>
      <c r="K10" s="360"/>
      <c r="L10" s="361"/>
      <c r="M10" s="368"/>
      <c r="N10" s="360"/>
      <c r="O10" s="361"/>
      <c r="P10" s="361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</row>
    <row r="11" spans="1:200" ht="1.35" hidden="1" customHeight="1">
      <c r="A11" s="365"/>
      <c r="B11" s="255"/>
      <c r="C11" s="256"/>
      <c r="D11" s="256"/>
      <c r="E11" s="255"/>
      <c r="F11" s="256"/>
      <c r="G11" s="256"/>
      <c r="H11" s="255"/>
      <c r="I11" s="256"/>
      <c r="J11" s="256"/>
      <c r="K11" s="255"/>
      <c r="L11" s="256"/>
      <c r="M11" s="256"/>
      <c r="N11" s="257"/>
      <c r="O11" s="258"/>
      <c r="P11" s="258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</row>
    <row r="12" spans="1:200" s="32" customFormat="1" ht="6.75" hidden="1" customHeight="1">
      <c r="A12" s="365"/>
      <c r="B12" s="255"/>
      <c r="C12" s="256"/>
      <c r="D12" s="256"/>
      <c r="E12" s="255"/>
      <c r="F12" s="256"/>
      <c r="G12" s="256"/>
      <c r="H12" s="255"/>
      <c r="I12" s="256"/>
      <c r="J12" s="256"/>
      <c r="K12" s="255"/>
      <c r="L12" s="256"/>
      <c r="M12" s="256"/>
      <c r="N12" s="257"/>
      <c r="O12" s="258"/>
      <c r="P12" s="258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  <c r="EZ12" s="80"/>
      <c r="FA12" s="80"/>
      <c r="FB12" s="80"/>
      <c r="FC12" s="80"/>
      <c r="FD12" s="80"/>
      <c r="FE12" s="80"/>
      <c r="FF12" s="80"/>
      <c r="FG12" s="80"/>
      <c r="FH12" s="80"/>
      <c r="FI12" s="80"/>
      <c r="FJ12" s="80"/>
      <c r="FK12" s="80"/>
      <c r="FL12" s="80"/>
      <c r="FM12" s="80"/>
      <c r="FN12" s="80"/>
      <c r="FO12" s="80"/>
      <c r="FP12" s="80"/>
      <c r="FQ12" s="80"/>
      <c r="FR12" s="80"/>
      <c r="FS12" s="80"/>
      <c r="FT12" s="80"/>
      <c r="FU12" s="80"/>
      <c r="FV12" s="80"/>
      <c r="FW12" s="80"/>
      <c r="FX12" s="80"/>
      <c r="FY12" s="80"/>
      <c r="FZ12" s="80"/>
      <c r="GA12" s="80"/>
      <c r="GB12" s="80"/>
      <c r="GC12" s="80"/>
      <c r="GD12" s="80"/>
      <c r="GE12" s="80"/>
      <c r="GF12" s="80"/>
      <c r="GG12" s="80"/>
      <c r="GH12" s="80"/>
      <c r="GI12" s="80"/>
      <c r="GJ12" s="80"/>
      <c r="GK12" s="80"/>
      <c r="GL12" s="80"/>
      <c r="GM12" s="80"/>
      <c r="GN12" s="80"/>
      <c r="GO12" s="80"/>
      <c r="GP12" s="80"/>
      <c r="GQ12" s="80"/>
      <c r="GR12" s="80"/>
    </row>
    <row r="13" spans="1:200" s="183" customFormat="1" ht="13.7" customHeight="1" thickBot="1">
      <c r="A13" s="366"/>
      <c r="B13" s="259" t="s">
        <v>63</v>
      </c>
      <c r="C13" s="259" t="s">
        <v>64</v>
      </c>
      <c r="D13" s="259" t="s">
        <v>65</v>
      </c>
      <c r="E13" s="259" t="s">
        <v>63</v>
      </c>
      <c r="F13" s="259" t="s">
        <v>64</v>
      </c>
      <c r="G13" s="259" t="s">
        <v>65</v>
      </c>
      <c r="H13" s="259" t="s">
        <v>63</v>
      </c>
      <c r="I13" s="259" t="s">
        <v>64</v>
      </c>
      <c r="J13" s="259" t="s">
        <v>65</v>
      </c>
      <c r="K13" s="259" t="s">
        <v>63</v>
      </c>
      <c r="L13" s="259" t="s">
        <v>64</v>
      </c>
      <c r="M13" s="259" t="s">
        <v>65</v>
      </c>
      <c r="N13" s="259" t="s">
        <v>63</v>
      </c>
      <c r="O13" s="259" t="s">
        <v>64</v>
      </c>
      <c r="P13" s="259" t="s">
        <v>65</v>
      </c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260"/>
      <c r="AD13" s="260"/>
      <c r="AE13" s="260"/>
      <c r="AF13" s="260"/>
      <c r="AG13" s="260"/>
      <c r="AH13" s="260"/>
      <c r="AI13" s="260"/>
      <c r="AJ13" s="260"/>
      <c r="AK13" s="260"/>
      <c r="AL13" s="260"/>
      <c r="AM13" s="260"/>
      <c r="AN13" s="260"/>
      <c r="AO13" s="260"/>
      <c r="AP13" s="260"/>
      <c r="AQ13" s="260"/>
      <c r="AR13" s="260"/>
      <c r="AS13" s="260"/>
      <c r="AT13" s="260"/>
      <c r="AU13" s="260"/>
      <c r="AV13" s="260"/>
      <c r="AW13" s="260"/>
      <c r="AX13" s="260"/>
      <c r="AY13" s="260"/>
      <c r="AZ13" s="260"/>
      <c r="BA13" s="260"/>
      <c r="BB13" s="260"/>
      <c r="BC13" s="260"/>
      <c r="BD13" s="260"/>
      <c r="BE13" s="260"/>
      <c r="BF13" s="260"/>
      <c r="BG13" s="260"/>
      <c r="BH13" s="260"/>
      <c r="BI13" s="260"/>
      <c r="BJ13" s="260"/>
      <c r="BK13" s="260"/>
      <c r="BL13" s="260"/>
      <c r="BM13" s="260"/>
      <c r="BN13" s="260"/>
      <c r="BO13" s="260"/>
      <c r="BP13" s="260"/>
      <c r="BQ13" s="260"/>
      <c r="BR13" s="260"/>
      <c r="BS13" s="260"/>
      <c r="BT13" s="260"/>
      <c r="BU13" s="260"/>
      <c r="BV13" s="260"/>
      <c r="BW13" s="260"/>
      <c r="BX13" s="260"/>
      <c r="BY13" s="260"/>
      <c r="BZ13" s="260"/>
      <c r="CA13" s="260"/>
      <c r="CB13" s="260"/>
      <c r="CC13" s="260"/>
      <c r="CD13" s="260"/>
      <c r="CE13" s="260"/>
      <c r="CF13" s="260"/>
      <c r="CG13" s="260"/>
      <c r="CH13" s="260"/>
      <c r="CI13" s="260"/>
      <c r="CJ13" s="260"/>
      <c r="CK13" s="260"/>
      <c r="CL13" s="260"/>
      <c r="CM13" s="260"/>
      <c r="CN13" s="260"/>
      <c r="CO13" s="260"/>
      <c r="CP13" s="260"/>
      <c r="CQ13" s="260"/>
      <c r="CR13" s="260"/>
      <c r="CS13" s="260"/>
      <c r="CT13" s="260"/>
      <c r="CU13" s="260"/>
      <c r="CV13" s="260"/>
      <c r="CW13" s="260"/>
      <c r="CX13" s="260"/>
      <c r="CY13" s="260"/>
      <c r="CZ13" s="260"/>
      <c r="DA13" s="260"/>
      <c r="DB13" s="260"/>
      <c r="DC13" s="260"/>
      <c r="DD13" s="260"/>
      <c r="DE13" s="260"/>
      <c r="DF13" s="260"/>
      <c r="DG13" s="260"/>
      <c r="DH13" s="260"/>
      <c r="DI13" s="260"/>
      <c r="DJ13" s="260"/>
      <c r="DK13" s="260"/>
      <c r="DL13" s="260"/>
      <c r="DM13" s="260"/>
      <c r="DN13" s="260"/>
      <c r="DO13" s="260"/>
      <c r="DP13" s="260"/>
      <c r="DQ13" s="260"/>
      <c r="DR13" s="260"/>
      <c r="DS13" s="260"/>
      <c r="DT13" s="260"/>
      <c r="DU13" s="260"/>
      <c r="DV13" s="260"/>
      <c r="DW13" s="260"/>
      <c r="DX13" s="260"/>
      <c r="DY13" s="260"/>
      <c r="DZ13" s="260"/>
      <c r="EA13" s="260"/>
      <c r="EB13" s="260"/>
      <c r="EC13" s="260"/>
      <c r="ED13" s="260"/>
      <c r="EE13" s="260"/>
      <c r="EF13" s="260"/>
      <c r="EG13" s="260"/>
      <c r="EH13" s="260"/>
      <c r="EI13" s="260"/>
      <c r="EJ13" s="260"/>
      <c r="EK13" s="260"/>
      <c r="EL13" s="260"/>
      <c r="EM13" s="260"/>
      <c r="EN13" s="260"/>
      <c r="EO13" s="260"/>
      <c r="EP13" s="260"/>
      <c r="EQ13" s="260"/>
      <c r="ER13" s="260"/>
      <c r="ES13" s="260"/>
      <c r="ET13" s="260"/>
      <c r="EU13" s="260"/>
      <c r="EV13" s="260"/>
      <c r="EW13" s="260"/>
      <c r="EX13" s="260"/>
      <c r="EY13" s="260"/>
      <c r="EZ13" s="260"/>
      <c r="FA13" s="260"/>
      <c r="FB13" s="260"/>
      <c r="FC13" s="260"/>
      <c r="FD13" s="260"/>
      <c r="FE13" s="260"/>
      <c r="FF13" s="260"/>
      <c r="FG13" s="260"/>
      <c r="FH13" s="260"/>
      <c r="FI13" s="260"/>
      <c r="FJ13" s="260"/>
      <c r="FK13" s="260"/>
      <c r="FL13" s="260"/>
      <c r="FM13" s="260"/>
      <c r="FN13" s="260"/>
      <c r="FO13" s="260"/>
      <c r="FP13" s="260"/>
      <c r="FQ13" s="260"/>
      <c r="FR13" s="260"/>
      <c r="FS13" s="260"/>
      <c r="FT13" s="260"/>
      <c r="FU13" s="260"/>
      <c r="FV13" s="260"/>
      <c r="FW13" s="260"/>
      <c r="FX13" s="260"/>
      <c r="FY13" s="260"/>
      <c r="FZ13" s="260"/>
      <c r="GA13" s="260"/>
      <c r="GB13" s="260"/>
      <c r="GC13" s="260"/>
      <c r="GD13" s="260"/>
      <c r="GE13" s="260"/>
      <c r="GF13" s="260"/>
      <c r="GG13" s="260"/>
      <c r="GH13" s="260"/>
      <c r="GI13" s="260"/>
      <c r="GJ13" s="260"/>
      <c r="GK13" s="260"/>
      <c r="GL13" s="260"/>
      <c r="GM13" s="260"/>
      <c r="GN13" s="260"/>
      <c r="GO13" s="260"/>
      <c r="GP13" s="260"/>
      <c r="GQ13" s="260"/>
      <c r="GR13" s="260"/>
    </row>
    <row r="14" spans="1:200">
      <c r="A14" s="36" t="s">
        <v>370</v>
      </c>
      <c r="B14" s="261">
        <v>54</v>
      </c>
      <c r="C14" s="261">
        <v>54</v>
      </c>
      <c r="D14" s="261">
        <v>54</v>
      </c>
      <c r="E14" s="261">
        <v>85</v>
      </c>
      <c r="F14" s="261">
        <v>85</v>
      </c>
      <c r="G14" s="261">
        <v>85</v>
      </c>
      <c r="H14" s="261">
        <v>118</v>
      </c>
      <c r="I14" s="261">
        <v>118</v>
      </c>
      <c r="J14" s="261">
        <v>118</v>
      </c>
      <c r="K14" s="261">
        <v>2</v>
      </c>
      <c r="L14" s="261">
        <v>2</v>
      </c>
      <c r="M14" s="261">
        <v>2</v>
      </c>
      <c r="N14" s="106">
        <v>259</v>
      </c>
      <c r="O14" s="106">
        <v>259</v>
      </c>
      <c r="P14" s="106">
        <v>259</v>
      </c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</row>
    <row r="15" spans="1:200">
      <c r="A15" s="36" t="s">
        <v>371</v>
      </c>
      <c r="B15" s="261">
        <v>99</v>
      </c>
      <c r="C15" s="261">
        <v>99</v>
      </c>
      <c r="D15" s="261">
        <v>99</v>
      </c>
      <c r="E15" s="261">
        <v>255</v>
      </c>
      <c r="F15" s="261">
        <v>255</v>
      </c>
      <c r="G15" s="261">
        <v>255</v>
      </c>
      <c r="H15" s="261">
        <v>789</v>
      </c>
      <c r="I15" s="261">
        <v>789</v>
      </c>
      <c r="J15" s="261">
        <v>789</v>
      </c>
      <c r="K15" s="261">
        <v>2</v>
      </c>
      <c r="L15" s="261">
        <v>2</v>
      </c>
      <c r="M15" s="261">
        <v>2</v>
      </c>
      <c r="N15" s="106">
        <v>1145</v>
      </c>
      <c r="O15" s="106">
        <v>1145</v>
      </c>
      <c r="P15" s="106">
        <v>1145</v>
      </c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</row>
    <row r="16" spans="1:200">
      <c r="A16" s="36" t="s">
        <v>372</v>
      </c>
      <c r="B16" s="261">
        <v>64</v>
      </c>
      <c r="C16" s="261">
        <v>64</v>
      </c>
      <c r="D16" s="261">
        <v>64</v>
      </c>
      <c r="E16" s="261">
        <v>141</v>
      </c>
      <c r="F16" s="261">
        <v>141</v>
      </c>
      <c r="G16" s="261">
        <v>141</v>
      </c>
      <c r="H16" s="261">
        <v>117</v>
      </c>
      <c r="I16" s="261">
        <v>117</v>
      </c>
      <c r="J16" s="261">
        <v>117</v>
      </c>
      <c r="K16" s="261">
        <v>2</v>
      </c>
      <c r="L16" s="261">
        <v>2</v>
      </c>
      <c r="M16" s="261">
        <v>2</v>
      </c>
      <c r="N16" s="106">
        <v>324</v>
      </c>
      <c r="O16" s="106">
        <v>324</v>
      </c>
      <c r="P16" s="106">
        <v>324</v>
      </c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</row>
    <row r="17" spans="1:200">
      <c r="A17" s="36" t="s">
        <v>373</v>
      </c>
      <c r="B17" s="261">
        <v>17</v>
      </c>
      <c r="C17" s="261">
        <v>17</v>
      </c>
      <c r="D17" s="261">
        <v>17</v>
      </c>
      <c r="E17" s="261">
        <v>13</v>
      </c>
      <c r="F17" s="261">
        <v>13</v>
      </c>
      <c r="G17" s="261">
        <v>13</v>
      </c>
      <c r="H17" s="261">
        <v>42</v>
      </c>
      <c r="I17" s="261">
        <v>42</v>
      </c>
      <c r="J17" s="261">
        <v>42</v>
      </c>
      <c r="K17" s="261">
        <v>2</v>
      </c>
      <c r="L17" s="261">
        <v>2</v>
      </c>
      <c r="M17" s="261">
        <v>2</v>
      </c>
      <c r="N17" s="106">
        <v>74</v>
      </c>
      <c r="O17" s="106">
        <v>74</v>
      </c>
      <c r="P17" s="106">
        <v>74</v>
      </c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</row>
    <row r="18" spans="1:200">
      <c r="A18" s="36" t="s">
        <v>374</v>
      </c>
      <c r="B18" s="261">
        <v>1730</v>
      </c>
      <c r="C18" s="261">
        <v>1730</v>
      </c>
      <c r="D18" s="261">
        <v>1730</v>
      </c>
      <c r="E18" s="261">
        <v>344</v>
      </c>
      <c r="F18" s="261">
        <v>344</v>
      </c>
      <c r="G18" s="261">
        <v>344</v>
      </c>
      <c r="H18" s="261">
        <v>720</v>
      </c>
      <c r="I18" s="261">
        <v>720</v>
      </c>
      <c r="J18" s="261">
        <v>720</v>
      </c>
      <c r="K18" s="261">
        <v>16</v>
      </c>
      <c r="L18" s="261">
        <v>16</v>
      </c>
      <c r="M18" s="261">
        <v>16</v>
      </c>
      <c r="N18" s="106">
        <v>2810</v>
      </c>
      <c r="O18" s="106">
        <v>2810</v>
      </c>
      <c r="P18" s="106">
        <v>2810</v>
      </c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</row>
    <row r="19" spans="1:200">
      <c r="A19" s="36" t="s">
        <v>375</v>
      </c>
      <c r="B19" s="261">
        <v>55</v>
      </c>
      <c r="C19" s="261">
        <v>55</v>
      </c>
      <c r="D19" s="261">
        <v>55</v>
      </c>
      <c r="E19" s="261">
        <v>78</v>
      </c>
      <c r="F19" s="261">
        <v>78</v>
      </c>
      <c r="G19" s="261">
        <v>78</v>
      </c>
      <c r="H19" s="261">
        <v>142</v>
      </c>
      <c r="I19" s="261">
        <v>142</v>
      </c>
      <c r="J19" s="261">
        <v>142</v>
      </c>
      <c r="K19" s="261">
        <v>10</v>
      </c>
      <c r="L19" s="261">
        <v>10</v>
      </c>
      <c r="M19" s="261">
        <v>10</v>
      </c>
      <c r="N19" s="106">
        <v>285</v>
      </c>
      <c r="O19" s="106">
        <v>285</v>
      </c>
      <c r="P19" s="106">
        <v>285</v>
      </c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</row>
    <row r="20" spans="1:200">
      <c r="A20" s="36" t="s">
        <v>376</v>
      </c>
      <c r="B20" s="261">
        <v>44</v>
      </c>
      <c r="C20" s="261">
        <v>44</v>
      </c>
      <c r="D20" s="261">
        <v>44</v>
      </c>
      <c r="E20" s="261">
        <v>118</v>
      </c>
      <c r="F20" s="261">
        <v>118</v>
      </c>
      <c r="G20" s="261">
        <v>118</v>
      </c>
      <c r="H20" s="261">
        <v>211</v>
      </c>
      <c r="I20" s="261">
        <v>211</v>
      </c>
      <c r="J20" s="261">
        <v>211</v>
      </c>
      <c r="K20" s="261">
        <v>4</v>
      </c>
      <c r="L20" s="261">
        <v>4</v>
      </c>
      <c r="M20" s="261">
        <v>4</v>
      </c>
      <c r="N20" s="106">
        <v>377</v>
      </c>
      <c r="O20" s="106">
        <v>377</v>
      </c>
      <c r="P20" s="106">
        <v>377</v>
      </c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</row>
    <row r="21" spans="1:200">
      <c r="A21" s="36" t="s">
        <v>377</v>
      </c>
      <c r="B21" s="261">
        <v>25</v>
      </c>
      <c r="C21" s="261">
        <v>25</v>
      </c>
      <c r="D21" s="261">
        <v>25</v>
      </c>
      <c r="E21" s="261">
        <v>18</v>
      </c>
      <c r="F21" s="261">
        <v>18</v>
      </c>
      <c r="G21" s="261">
        <v>18</v>
      </c>
      <c r="H21" s="261">
        <v>90</v>
      </c>
      <c r="I21" s="261">
        <v>90</v>
      </c>
      <c r="J21" s="261">
        <v>90</v>
      </c>
      <c r="K21" s="261">
        <v>2</v>
      </c>
      <c r="L21" s="261">
        <v>2</v>
      </c>
      <c r="M21" s="261">
        <v>2</v>
      </c>
      <c r="N21" s="106">
        <v>135</v>
      </c>
      <c r="O21" s="106">
        <v>135</v>
      </c>
      <c r="P21" s="106">
        <v>135</v>
      </c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</row>
    <row r="22" spans="1:200">
      <c r="A22" s="36" t="s">
        <v>378</v>
      </c>
      <c r="B22" s="261">
        <v>17</v>
      </c>
      <c r="C22" s="261">
        <v>17</v>
      </c>
      <c r="D22" s="261">
        <v>17</v>
      </c>
      <c r="E22" s="261">
        <v>39</v>
      </c>
      <c r="F22" s="261">
        <v>39</v>
      </c>
      <c r="G22" s="261">
        <v>39</v>
      </c>
      <c r="H22" s="261">
        <v>31.2</v>
      </c>
      <c r="I22" s="261">
        <v>31.2</v>
      </c>
      <c r="J22" s="261">
        <v>31.2</v>
      </c>
      <c r="K22" s="261">
        <v>2</v>
      </c>
      <c r="L22" s="261">
        <v>2</v>
      </c>
      <c r="M22" s="261">
        <v>2</v>
      </c>
      <c r="N22" s="106">
        <v>89.2</v>
      </c>
      <c r="O22" s="106">
        <v>89.2</v>
      </c>
      <c r="P22" s="106">
        <v>89.2</v>
      </c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</row>
    <row r="23" spans="1:200">
      <c r="A23" s="36" t="s">
        <v>379</v>
      </c>
      <c r="B23" s="261">
        <v>14</v>
      </c>
      <c r="C23" s="261">
        <v>14</v>
      </c>
      <c r="D23" s="261">
        <v>14</v>
      </c>
      <c r="E23" s="261">
        <v>13</v>
      </c>
      <c r="F23" s="261">
        <v>13</v>
      </c>
      <c r="G23" s="261">
        <v>13</v>
      </c>
      <c r="H23" s="261">
        <v>16</v>
      </c>
      <c r="I23" s="261">
        <v>16</v>
      </c>
      <c r="J23" s="261">
        <v>16</v>
      </c>
      <c r="K23" s="261">
        <v>0</v>
      </c>
      <c r="L23" s="261">
        <v>0</v>
      </c>
      <c r="M23" s="261">
        <v>0</v>
      </c>
      <c r="N23" s="106">
        <v>43</v>
      </c>
      <c r="O23" s="106">
        <v>43</v>
      </c>
      <c r="P23" s="106">
        <v>43</v>
      </c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</row>
    <row r="24" spans="1:200">
      <c r="A24" s="36" t="s">
        <v>380</v>
      </c>
      <c r="B24" s="261">
        <v>14</v>
      </c>
      <c r="C24" s="261">
        <v>14</v>
      </c>
      <c r="D24" s="261">
        <v>14</v>
      </c>
      <c r="E24" s="261">
        <v>9</v>
      </c>
      <c r="F24" s="261">
        <v>9</v>
      </c>
      <c r="G24" s="261">
        <v>9</v>
      </c>
      <c r="H24" s="261">
        <v>73</v>
      </c>
      <c r="I24" s="261">
        <v>73</v>
      </c>
      <c r="J24" s="261">
        <v>73</v>
      </c>
      <c r="K24" s="261">
        <v>2</v>
      </c>
      <c r="L24" s="261">
        <v>2</v>
      </c>
      <c r="M24" s="261">
        <v>2</v>
      </c>
      <c r="N24" s="106">
        <v>98</v>
      </c>
      <c r="O24" s="106">
        <v>98</v>
      </c>
      <c r="P24" s="106">
        <v>98</v>
      </c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</row>
    <row r="25" spans="1:200">
      <c r="A25" s="36" t="s">
        <v>381</v>
      </c>
      <c r="B25" s="261">
        <v>15</v>
      </c>
      <c r="C25" s="261">
        <v>15</v>
      </c>
      <c r="D25" s="261">
        <v>15</v>
      </c>
      <c r="E25" s="261">
        <v>85</v>
      </c>
      <c r="F25" s="261">
        <v>85</v>
      </c>
      <c r="G25" s="261">
        <v>85</v>
      </c>
      <c r="H25" s="261">
        <v>52</v>
      </c>
      <c r="I25" s="261">
        <v>52</v>
      </c>
      <c r="J25" s="261">
        <v>52</v>
      </c>
      <c r="K25" s="261">
        <v>1</v>
      </c>
      <c r="L25" s="261">
        <v>1</v>
      </c>
      <c r="M25" s="261">
        <v>1</v>
      </c>
      <c r="N25" s="106">
        <v>153</v>
      </c>
      <c r="O25" s="106">
        <v>153</v>
      </c>
      <c r="P25" s="106">
        <v>153</v>
      </c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</row>
    <row r="26" spans="1:200">
      <c r="A26" s="36" t="s">
        <v>382</v>
      </c>
      <c r="B26" s="261">
        <v>59</v>
      </c>
      <c r="C26" s="261">
        <v>59</v>
      </c>
      <c r="D26" s="261">
        <v>59</v>
      </c>
      <c r="E26" s="261">
        <v>170</v>
      </c>
      <c r="F26" s="261">
        <v>170</v>
      </c>
      <c r="G26" s="261">
        <v>170</v>
      </c>
      <c r="H26" s="261">
        <v>267</v>
      </c>
      <c r="I26" s="261">
        <v>267</v>
      </c>
      <c r="J26" s="261">
        <v>267</v>
      </c>
      <c r="K26" s="261">
        <v>2</v>
      </c>
      <c r="L26" s="261">
        <v>2</v>
      </c>
      <c r="M26" s="261">
        <v>2</v>
      </c>
      <c r="N26" s="106">
        <v>498</v>
      </c>
      <c r="O26" s="106">
        <v>498</v>
      </c>
      <c r="P26" s="106">
        <v>498</v>
      </c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</row>
    <row r="27" spans="1:200">
      <c r="A27" s="36" t="s">
        <v>383</v>
      </c>
      <c r="B27" s="261">
        <v>54</v>
      </c>
      <c r="C27" s="261">
        <v>54</v>
      </c>
      <c r="D27" s="261">
        <v>54</v>
      </c>
      <c r="E27" s="261">
        <v>84</v>
      </c>
      <c r="F27" s="261">
        <v>84</v>
      </c>
      <c r="G27" s="261">
        <v>84</v>
      </c>
      <c r="H27" s="261">
        <v>72</v>
      </c>
      <c r="I27" s="261">
        <v>72</v>
      </c>
      <c r="J27" s="261">
        <v>72</v>
      </c>
      <c r="K27" s="261">
        <v>1</v>
      </c>
      <c r="L27" s="261">
        <v>1</v>
      </c>
      <c r="M27" s="261">
        <v>1</v>
      </c>
      <c r="N27" s="106">
        <v>211</v>
      </c>
      <c r="O27" s="106">
        <v>211</v>
      </c>
      <c r="P27" s="106">
        <v>211</v>
      </c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</row>
    <row r="28" spans="1:200">
      <c r="A28" s="36" t="s">
        <v>384</v>
      </c>
      <c r="B28" s="261">
        <v>22</v>
      </c>
      <c r="C28" s="261">
        <v>22</v>
      </c>
      <c r="D28" s="261">
        <v>22</v>
      </c>
      <c r="E28" s="261">
        <v>17</v>
      </c>
      <c r="F28" s="261">
        <v>17</v>
      </c>
      <c r="G28" s="261">
        <v>17</v>
      </c>
      <c r="H28" s="261">
        <v>95</v>
      </c>
      <c r="I28" s="261">
        <v>95</v>
      </c>
      <c r="J28" s="261">
        <v>95</v>
      </c>
      <c r="K28" s="261">
        <v>2</v>
      </c>
      <c r="L28" s="261">
        <v>2</v>
      </c>
      <c r="M28" s="261">
        <v>2</v>
      </c>
      <c r="N28" s="106">
        <v>136</v>
      </c>
      <c r="O28" s="106">
        <v>136</v>
      </c>
      <c r="P28" s="106">
        <v>136</v>
      </c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</row>
    <row r="29" spans="1:200">
      <c r="A29" s="36" t="s">
        <v>385</v>
      </c>
      <c r="B29" s="261">
        <v>18</v>
      </c>
      <c r="C29" s="261">
        <v>18</v>
      </c>
      <c r="D29" s="261">
        <v>18</v>
      </c>
      <c r="E29" s="261">
        <v>34</v>
      </c>
      <c r="F29" s="261">
        <v>34</v>
      </c>
      <c r="G29" s="261">
        <v>34</v>
      </c>
      <c r="H29" s="261">
        <v>85</v>
      </c>
      <c r="I29" s="261">
        <v>85</v>
      </c>
      <c r="J29" s="261">
        <v>85</v>
      </c>
      <c r="K29" s="261">
        <v>0</v>
      </c>
      <c r="L29" s="261">
        <v>0</v>
      </c>
      <c r="M29" s="261">
        <v>0</v>
      </c>
      <c r="N29" s="106">
        <v>137</v>
      </c>
      <c r="O29" s="106">
        <v>137</v>
      </c>
      <c r="P29" s="106">
        <v>137</v>
      </c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</row>
    <row r="30" spans="1:200">
      <c r="A30" s="36" t="s">
        <v>386</v>
      </c>
      <c r="B30" s="261">
        <v>74</v>
      </c>
      <c r="C30" s="261">
        <v>74</v>
      </c>
      <c r="D30" s="261">
        <v>74</v>
      </c>
      <c r="E30" s="261">
        <v>116</v>
      </c>
      <c r="F30" s="261">
        <v>116</v>
      </c>
      <c r="G30" s="261">
        <v>116</v>
      </c>
      <c r="H30" s="261">
        <v>295</v>
      </c>
      <c r="I30" s="261">
        <v>295</v>
      </c>
      <c r="J30" s="261">
        <v>295</v>
      </c>
      <c r="K30" s="261">
        <v>1</v>
      </c>
      <c r="L30" s="261">
        <v>1</v>
      </c>
      <c r="M30" s="261">
        <v>1</v>
      </c>
      <c r="N30" s="106">
        <v>486</v>
      </c>
      <c r="O30" s="106">
        <v>486</v>
      </c>
      <c r="P30" s="106">
        <v>486</v>
      </c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</row>
    <row r="31" spans="1:200">
      <c r="A31" s="36" t="s">
        <v>387</v>
      </c>
      <c r="B31" s="261">
        <v>25</v>
      </c>
      <c r="C31" s="261">
        <v>25</v>
      </c>
      <c r="D31" s="261">
        <v>25</v>
      </c>
      <c r="E31" s="261">
        <v>23</v>
      </c>
      <c r="F31" s="261">
        <v>23</v>
      </c>
      <c r="G31" s="261">
        <v>23</v>
      </c>
      <c r="H31" s="261">
        <v>75.5</v>
      </c>
      <c r="I31" s="261">
        <v>75.5</v>
      </c>
      <c r="J31" s="261">
        <v>75.5</v>
      </c>
      <c r="K31" s="261">
        <v>2</v>
      </c>
      <c r="L31" s="261">
        <v>2</v>
      </c>
      <c r="M31" s="261">
        <v>2</v>
      </c>
      <c r="N31" s="106">
        <v>125.5</v>
      </c>
      <c r="O31" s="106">
        <v>125.5</v>
      </c>
      <c r="P31" s="106">
        <v>125.5</v>
      </c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</row>
    <row r="32" spans="1:200">
      <c r="A32" s="36" t="s">
        <v>388</v>
      </c>
      <c r="B32" s="261">
        <v>20</v>
      </c>
      <c r="C32" s="261">
        <v>20</v>
      </c>
      <c r="D32" s="261">
        <v>20</v>
      </c>
      <c r="E32" s="261">
        <v>6</v>
      </c>
      <c r="F32" s="261">
        <v>6</v>
      </c>
      <c r="G32" s="261">
        <v>6</v>
      </c>
      <c r="H32" s="261">
        <v>41</v>
      </c>
      <c r="I32" s="261">
        <v>41</v>
      </c>
      <c r="J32" s="261">
        <v>41</v>
      </c>
      <c r="K32" s="261">
        <v>0</v>
      </c>
      <c r="L32" s="261">
        <v>0</v>
      </c>
      <c r="M32" s="261">
        <v>0</v>
      </c>
      <c r="N32" s="106">
        <v>67</v>
      </c>
      <c r="O32" s="106">
        <v>67</v>
      </c>
      <c r="P32" s="106">
        <v>67</v>
      </c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</row>
    <row r="33" spans="1:200" ht="15.75" thickBot="1">
      <c r="A33" s="36" t="s">
        <v>389</v>
      </c>
      <c r="B33" s="261">
        <v>21</v>
      </c>
      <c r="C33" s="261">
        <v>21</v>
      </c>
      <c r="D33" s="261">
        <v>21</v>
      </c>
      <c r="E33" s="261">
        <v>36</v>
      </c>
      <c r="F33" s="261">
        <v>36</v>
      </c>
      <c r="G33" s="261">
        <v>36</v>
      </c>
      <c r="H33" s="261">
        <v>75</v>
      </c>
      <c r="I33" s="261">
        <v>75</v>
      </c>
      <c r="J33" s="261">
        <v>75</v>
      </c>
      <c r="K33" s="261">
        <v>2</v>
      </c>
      <c r="L33" s="261">
        <v>2</v>
      </c>
      <c r="M33" s="261">
        <v>2</v>
      </c>
      <c r="N33" s="106">
        <v>134</v>
      </c>
      <c r="O33" s="106">
        <v>134</v>
      </c>
      <c r="P33" s="106">
        <v>134</v>
      </c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</row>
    <row r="34" spans="1:200" ht="15.75" thickBot="1">
      <c r="A34" s="262" t="s">
        <v>52</v>
      </c>
      <c r="B34" s="109">
        <v>2441</v>
      </c>
      <c r="C34" s="109">
        <v>2441</v>
      </c>
      <c r="D34" s="109">
        <v>2441</v>
      </c>
      <c r="E34" s="109">
        <v>1684</v>
      </c>
      <c r="F34" s="109">
        <v>1684</v>
      </c>
      <c r="G34" s="109">
        <v>1684</v>
      </c>
      <c r="H34" s="109">
        <v>3406.7</v>
      </c>
      <c r="I34" s="109">
        <v>3406.7</v>
      </c>
      <c r="J34" s="109">
        <v>3406.7</v>
      </c>
      <c r="K34" s="109">
        <v>55</v>
      </c>
      <c r="L34" s="109">
        <v>55</v>
      </c>
      <c r="M34" s="109">
        <v>55</v>
      </c>
      <c r="N34" s="109">
        <v>7586.7</v>
      </c>
      <c r="O34" s="109">
        <v>7586.7</v>
      </c>
      <c r="P34" s="109">
        <v>7586.7</v>
      </c>
    </row>
  </sheetData>
  <mergeCells count="13">
    <mergeCell ref="A9:A13"/>
    <mergeCell ref="B9:D10"/>
    <mergeCell ref="E9:G10"/>
    <mergeCell ref="H9:J10"/>
    <mergeCell ref="K9:M10"/>
    <mergeCell ref="N9:P10"/>
    <mergeCell ref="K1:Q1"/>
    <mergeCell ref="K2:P2"/>
    <mergeCell ref="K3:P3"/>
    <mergeCell ref="E4:P4"/>
    <mergeCell ref="K6:P6"/>
    <mergeCell ref="A7:P7"/>
    <mergeCell ref="M5:P5"/>
  </mergeCells>
  <pageMargins left="0" right="0" top="0.74803149606299213" bottom="0.74803149606299213" header="0.31496062992125984" footer="0.31496062992125984"/>
  <pageSetup paperSize="9" scale="95" orientation="landscape" r:id="rId1"/>
  <colBreaks count="1" manualBreakCount="1">
    <brk id="1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I249"/>
  <sheetViews>
    <sheetView workbookViewId="0">
      <selection activeCell="A164" sqref="A164:XFD164"/>
    </sheetView>
  </sheetViews>
  <sheetFormatPr defaultRowHeight="15"/>
  <cols>
    <col min="1" max="1" width="56" style="182" customWidth="1"/>
    <col min="2" max="2" width="6.42578125" style="182" customWidth="1"/>
    <col min="3" max="3" width="5.42578125" style="182" customWidth="1"/>
    <col min="4" max="4" width="7.140625" style="182" customWidth="1"/>
    <col min="5" max="5" width="14.140625" style="182" customWidth="1"/>
    <col min="6" max="6" width="6.85546875" style="182" customWidth="1"/>
    <col min="7" max="7" width="12.7109375" style="182" customWidth="1"/>
    <col min="8" max="8" width="14" customWidth="1"/>
    <col min="9" max="9" width="12.42578125" customWidth="1"/>
    <col min="243" max="243" width="47.140625" customWidth="1"/>
    <col min="244" max="244" width="6.42578125" customWidth="1"/>
    <col min="245" max="245" width="5.42578125" customWidth="1"/>
    <col min="246" max="246" width="7.140625" customWidth="1"/>
    <col min="247" max="247" width="14.140625" customWidth="1"/>
    <col min="248" max="248" width="6.85546875" customWidth="1"/>
    <col min="249" max="249" width="12.7109375" customWidth="1"/>
    <col min="250" max="250" width="14" customWidth="1"/>
    <col min="251" max="251" width="12.42578125" customWidth="1"/>
    <col min="252" max="252" width="11" bestFit="1" customWidth="1"/>
    <col min="499" max="499" width="47.140625" customWidth="1"/>
    <col min="500" max="500" width="6.42578125" customWidth="1"/>
    <col min="501" max="501" width="5.42578125" customWidth="1"/>
    <col min="502" max="502" width="7.140625" customWidth="1"/>
    <col min="503" max="503" width="14.140625" customWidth="1"/>
    <col min="504" max="504" width="6.85546875" customWidth="1"/>
    <col min="505" max="505" width="12.7109375" customWidth="1"/>
    <col min="506" max="506" width="14" customWidth="1"/>
    <col min="507" max="507" width="12.42578125" customWidth="1"/>
    <col min="508" max="508" width="11" bestFit="1" customWidth="1"/>
    <col min="755" max="755" width="47.140625" customWidth="1"/>
    <col min="756" max="756" width="6.42578125" customWidth="1"/>
    <col min="757" max="757" width="5.42578125" customWidth="1"/>
    <col min="758" max="758" width="7.140625" customWidth="1"/>
    <col min="759" max="759" width="14.140625" customWidth="1"/>
    <col min="760" max="760" width="6.85546875" customWidth="1"/>
    <col min="761" max="761" width="12.7109375" customWidth="1"/>
    <col min="762" max="762" width="14" customWidth="1"/>
    <col min="763" max="763" width="12.42578125" customWidth="1"/>
    <col min="764" max="764" width="11" bestFit="1" customWidth="1"/>
    <col min="1011" max="1011" width="47.140625" customWidth="1"/>
    <col min="1012" max="1012" width="6.42578125" customWidth="1"/>
    <col min="1013" max="1013" width="5.42578125" customWidth="1"/>
    <col min="1014" max="1014" width="7.140625" customWidth="1"/>
    <col min="1015" max="1015" width="14.140625" customWidth="1"/>
    <col min="1016" max="1016" width="6.85546875" customWidth="1"/>
    <col min="1017" max="1017" width="12.7109375" customWidth="1"/>
    <col min="1018" max="1018" width="14" customWidth="1"/>
    <col min="1019" max="1019" width="12.42578125" customWidth="1"/>
    <col min="1020" max="1020" width="11" bestFit="1" customWidth="1"/>
    <col min="1267" max="1267" width="47.140625" customWidth="1"/>
    <col min="1268" max="1268" width="6.42578125" customWidth="1"/>
    <col min="1269" max="1269" width="5.42578125" customWidth="1"/>
    <col min="1270" max="1270" width="7.140625" customWidth="1"/>
    <col min="1271" max="1271" width="14.140625" customWidth="1"/>
    <col min="1272" max="1272" width="6.85546875" customWidth="1"/>
    <col min="1273" max="1273" width="12.7109375" customWidth="1"/>
    <col min="1274" max="1274" width="14" customWidth="1"/>
    <col min="1275" max="1275" width="12.42578125" customWidth="1"/>
    <col min="1276" max="1276" width="11" bestFit="1" customWidth="1"/>
    <col min="1523" max="1523" width="47.140625" customWidth="1"/>
    <col min="1524" max="1524" width="6.42578125" customWidth="1"/>
    <col min="1525" max="1525" width="5.42578125" customWidth="1"/>
    <col min="1526" max="1526" width="7.140625" customWidth="1"/>
    <col min="1527" max="1527" width="14.140625" customWidth="1"/>
    <col min="1528" max="1528" width="6.85546875" customWidth="1"/>
    <col min="1529" max="1529" width="12.7109375" customWidth="1"/>
    <col min="1530" max="1530" width="14" customWidth="1"/>
    <col min="1531" max="1531" width="12.42578125" customWidth="1"/>
    <col min="1532" max="1532" width="11" bestFit="1" customWidth="1"/>
    <col min="1779" max="1779" width="47.140625" customWidth="1"/>
    <col min="1780" max="1780" width="6.42578125" customWidth="1"/>
    <col min="1781" max="1781" width="5.42578125" customWidth="1"/>
    <col min="1782" max="1782" width="7.140625" customWidth="1"/>
    <col min="1783" max="1783" width="14.140625" customWidth="1"/>
    <col min="1784" max="1784" width="6.85546875" customWidth="1"/>
    <col min="1785" max="1785" width="12.7109375" customWidth="1"/>
    <col min="1786" max="1786" width="14" customWidth="1"/>
    <col min="1787" max="1787" width="12.42578125" customWidth="1"/>
    <col min="1788" max="1788" width="11" bestFit="1" customWidth="1"/>
    <col min="2035" max="2035" width="47.140625" customWidth="1"/>
    <col min="2036" max="2036" width="6.42578125" customWidth="1"/>
    <col min="2037" max="2037" width="5.42578125" customWidth="1"/>
    <col min="2038" max="2038" width="7.140625" customWidth="1"/>
    <col min="2039" max="2039" width="14.140625" customWidth="1"/>
    <col min="2040" max="2040" width="6.85546875" customWidth="1"/>
    <col min="2041" max="2041" width="12.7109375" customWidth="1"/>
    <col min="2042" max="2042" width="14" customWidth="1"/>
    <col min="2043" max="2043" width="12.42578125" customWidth="1"/>
    <col min="2044" max="2044" width="11" bestFit="1" customWidth="1"/>
    <col min="2291" max="2291" width="47.140625" customWidth="1"/>
    <col min="2292" max="2292" width="6.42578125" customWidth="1"/>
    <col min="2293" max="2293" width="5.42578125" customWidth="1"/>
    <col min="2294" max="2294" width="7.140625" customWidth="1"/>
    <col min="2295" max="2295" width="14.140625" customWidth="1"/>
    <col min="2296" max="2296" width="6.85546875" customWidth="1"/>
    <col min="2297" max="2297" width="12.7109375" customWidth="1"/>
    <col min="2298" max="2298" width="14" customWidth="1"/>
    <col min="2299" max="2299" width="12.42578125" customWidth="1"/>
    <col min="2300" max="2300" width="11" bestFit="1" customWidth="1"/>
    <col min="2547" max="2547" width="47.140625" customWidth="1"/>
    <col min="2548" max="2548" width="6.42578125" customWidth="1"/>
    <col min="2549" max="2549" width="5.42578125" customWidth="1"/>
    <col min="2550" max="2550" width="7.140625" customWidth="1"/>
    <col min="2551" max="2551" width="14.140625" customWidth="1"/>
    <col min="2552" max="2552" width="6.85546875" customWidth="1"/>
    <col min="2553" max="2553" width="12.7109375" customWidth="1"/>
    <col min="2554" max="2554" width="14" customWidth="1"/>
    <col min="2555" max="2555" width="12.42578125" customWidth="1"/>
    <col min="2556" max="2556" width="11" bestFit="1" customWidth="1"/>
    <col min="2803" max="2803" width="47.140625" customWidth="1"/>
    <col min="2804" max="2804" width="6.42578125" customWidth="1"/>
    <col min="2805" max="2805" width="5.42578125" customWidth="1"/>
    <col min="2806" max="2806" width="7.140625" customWidth="1"/>
    <col min="2807" max="2807" width="14.140625" customWidth="1"/>
    <col min="2808" max="2808" width="6.85546875" customWidth="1"/>
    <col min="2809" max="2809" width="12.7109375" customWidth="1"/>
    <col min="2810" max="2810" width="14" customWidth="1"/>
    <col min="2811" max="2811" width="12.42578125" customWidth="1"/>
    <col min="2812" max="2812" width="11" bestFit="1" customWidth="1"/>
    <col min="3059" max="3059" width="47.140625" customWidth="1"/>
    <col min="3060" max="3060" width="6.42578125" customWidth="1"/>
    <col min="3061" max="3061" width="5.42578125" customWidth="1"/>
    <col min="3062" max="3062" width="7.140625" customWidth="1"/>
    <col min="3063" max="3063" width="14.140625" customWidth="1"/>
    <col min="3064" max="3064" width="6.85546875" customWidth="1"/>
    <col min="3065" max="3065" width="12.7109375" customWidth="1"/>
    <col min="3066" max="3066" width="14" customWidth="1"/>
    <col min="3067" max="3067" width="12.42578125" customWidth="1"/>
    <col min="3068" max="3068" width="11" bestFit="1" customWidth="1"/>
    <col min="3315" max="3315" width="47.140625" customWidth="1"/>
    <col min="3316" max="3316" width="6.42578125" customWidth="1"/>
    <col min="3317" max="3317" width="5.42578125" customWidth="1"/>
    <col min="3318" max="3318" width="7.140625" customWidth="1"/>
    <col min="3319" max="3319" width="14.140625" customWidth="1"/>
    <col min="3320" max="3320" width="6.85546875" customWidth="1"/>
    <col min="3321" max="3321" width="12.7109375" customWidth="1"/>
    <col min="3322" max="3322" width="14" customWidth="1"/>
    <col min="3323" max="3323" width="12.42578125" customWidth="1"/>
    <col min="3324" max="3324" width="11" bestFit="1" customWidth="1"/>
    <col min="3571" max="3571" width="47.140625" customWidth="1"/>
    <col min="3572" max="3572" width="6.42578125" customWidth="1"/>
    <col min="3573" max="3573" width="5.42578125" customWidth="1"/>
    <col min="3574" max="3574" width="7.140625" customWidth="1"/>
    <col min="3575" max="3575" width="14.140625" customWidth="1"/>
    <col min="3576" max="3576" width="6.85546875" customWidth="1"/>
    <col min="3577" max="3577" width="12.7109375" customWidth="1"/>
    <col min="3578" max="3578" width="14" customWidth="1"/>
    <col min="3579" max="3579" width="12.42578125" customWidth="1"/>
    <col min="3580" max="3580" width="11" bestFit="1" customWidth="1"/>
    <col min="3827" max="3827" width="47.140625" customWidth="1"/>
    <col min="3828" max="3828" width="6.42578125" customWidth="1"/>
    <col min="3829" max="3829" width="5.42578125" customWidth="1"/>
    <col min="3830" max="3830" width="7.140625" customWidth="1"/>
    <col min="3831" max="3831" width="14.140625" customWidth="1"/>
    <col min="3832" max="3832" width="6.85546875" customWidth="1"/>
    <col min="3833" max="3833" width="12.7109375" customWidth="1"/>
    <col min="3834" max="3834" width="14" customWidth="1"/>
    <col min="3835" max="3835" width="12.42578125" customWidth="1"/>
    <col min="3836" max="3836" width="11" bestFit="1" customWidth="1"/>
    <col min="4083" max="4083" width="47.140625" customWidth="1"/>
    <col min="4084" max="4084" width="6.42578125" customWidth="1"/>
    <col min="4085" max="4085" width="5.42578125" customWidth="1"/>
    <col min="4086" max="4086" width="7.140625" customWidth="1"/>
    <col min="4087" max="4087" width="14.140625" customWidth="1"/>
    <col min="4088" max="4088" width="6.85546875" customWidth="1"/>
    <col min="4089" max="4089" width="12.7109375" customWidth="1"/>
    <col min="4090" max="4090" width="14" customWidth="1"/>
    <col min="4091" max="4091" width="12.42578125" customWidth="1"/>
    <col min="4092" max="4092" width="11" bestFit="1" customWidth="1"/>
    <col min="4339" max="4339" width="47.140625" customWidth="1"/>
    <col min="4340" max="4340" width="6.42578125" customWidth="1"/>
    <col min="4341" max="4341" width="5.42578125" customWidth="1"/>
    <col min="4342" max="4342" width="7.140625" customWidth="1"/>
    <col min="4343" max="4343" width="14.140625" customWidth="1"/>
    <col min="4344" max="4344" width="6.85546875" customWidth="1"/>
    <col min="4345" max="4345" width="12.7109375" customWidth="1"/>
    <col min="4346" max="4346" width="14" customWidth="1"/>
    <col min="4347" max="4347" width="12.42578125" customWidth="1"/>
    <col min="4348" max="4348" width="11" bestFit="1" customWidth="1"/>
    <col min="4595" max="4595" width="47.140625" customWidth="1"/>
    <col min="4596" max="4596" width="6.42578125" customWidth="1"/>
    <col min="4597" max="4597" width="5.42578125" customWidth="1"/>
    <col min="4598" max="4598" width="7.140625" customWidth="1"/>
    <col min="4599" max="4599" width="14.140625" customWidth="1"/>
    <col min="4600" max="4600" width="6.85546875" customWidth="1"/>
    <col min="4601" max="4601" width="12.7109375" customWidth="1"/>
    <col min="4602" max="4602" width="14" customWidth="1"/>
    <col min="4603" max="4603" width="12.42578125" customWidth="1"/>
    <col min="4604" max="4604" width="11" bestFit="1" customWidth="1"/>
    <col min="4851" max="4851" width="47.140625" customWidth="1"/>
    <col min="4852" max="4852" width="6.42578125" customWidth="1"/>
    <col min="4853" max="4853" width="5.42578125" customWidth="1"/>
    <col min="4854" max="4854" width="7.140625" customWidth="1"/>
    <col min="4855" max="4855" width="14.140625" customWidth="1"/>
    <col min="4856" max="4856" width="6.85546875" customWidth="1"/>
    <col min="4857" max="4857" width="12.7109375" customWidth="1"/>
    <col min="4858" max="4858" width="14" customWidth="1"/>
    <col min="4859" max="4859" width="12.42578125" customWidth="1"/>
    <col min="4860" max="4860" width="11" bestFit="1" customWidth="1"/>
    <col min="5107" max="5107" width="47.140625" customWidth="1"/>
    <col min="5108" max="5108" width="6.42578125" customWidth="1"/>
    <col min="5109" max="5109" width="5.42578125" customWidth="1"/>
    <col min="5110" max="5110" width="7.140625" customWidth="1"/>
    <col min="5111" max="5111" width="14.140625" customWidth="1"/>
    <col min="5112" max="5112" width="6.85546875" customWidth="1"/>
    <col min="5113" max="5113" width="12.7109375" customWidth="1"/>
    <col min="5114" max="5114" width="14" customWidth="1"/>
    <col min="5115" max="5115" width="12.42578125" customWidth="1"/>
    <col min="5116" max="5116" width="11" bestFit="1" customWidth="1"/>
    <col min="5363" max="5363" width="47.140625" customWidth="1"/>
    <col min="5364" max="5364" width="6.42578125" customWidth="1"/>
    <col min="5365" max="5365" width="5.42578125" customWidth="1"/>
    <col min="5366" max="5366" width="7.140625" customWidth="1"/>
    <col min="5367" max="5367" width="14.140625" customWidth="1"/>
    <col min="5368" max="5368" width="6.85546875" customWidth="1"/>
    <col min="5369" max="5369" width="12.7109375" customWidth="1"/>
    <col min="5370" max="5370" width="14" customWidth="1"/>
    <col min="5371" max="5371" width="12.42578125" customWidth="1"/>
    <col min="5372" max="5372" width="11" bestFit="1" customWidth="1"/>
    <col min="5619" max="5619" width="47.140625" customWidth="1"/>
    <col min="5620" max="5620" width="6.42578125" customWidth="1"/>
    <col min="5621" max="5621" width="5.42578125" customWidth="1"/>
    <col min="5622" max="5622" width="7.140625" customWidth="1"/>
    <col min="5623" max="5623" width="14.140625" customWidth="1"/>
    <col min="5624" max="5624" width="6.85546875" customWidth="1"/>
    <col min="5625" max="5625" width="12.7109375" customWidth="1"/>
    <col min="5626" max="5626" width="14" customWidth="1"/>
    <col min="5627" max="5627" width="12.42578125" customWidth="1"/>
    <col min="5628" max="5628" width="11" bestFit="1" customWidth="1"/>
    <col min="5875" max="5875" width="47.140625" customWidth="1"/>
    <col min="5876" max="5876" width="6.42578125" customWidth="1"/>
    <col min="5877" max="5877" width="5.42578125" customWidth="1"/>
    <col min="5878" max="5878" width="7.140625" customWidth="1"/>
    <col min="5879" max="5879" width="14.140625" customWidth="1"/>
    <col min="5880" max="5880" width="6.85546875" customWidth="1"/>
    <col min="5881" max="5881" width="12.7109375" customWidth="1"/>
    <col min="5882" max="5882" width="14" customWidth="1"/>
    <col min="5883" max="5883" width="12.42578125" customWidth="1"/>
    <col min="5884" max="5884" width="11" bestFit="1" customWidth="1"/>
    <col min="6131" max="6131" width="47.140625" customWidth="1"/>
    <col min="6132" max="6132" width="6.42578125" customWidth="1"/>
    <col min="6133" max="6133" width="5.42578125" customWidth="1"/>
    <col min="6134" max="6134" width="7.140625" customWidth="1"/>
    <col min="6135" max="6135" width="14.140625" customWidth="1"/>
    <col min="6136" max="6136" width="6.85546875" customWidth="1"/>
    <col min="6137" max="6137" width="12.7109375" customWidth="1"/>
    <col min="6138" max="6138" width="14" customWidth="1"/>
    <col min="6139" max="6139" width="12.42578125" customWidth="1"/>
    <col min="6140" max="6140" width="11" bestFit="1" customWidth="1"/>
    <col min="6387" max="6387" width="47.140625" customWidth="1"/>
    <col min="6388" max="6388" width="6.42578125" customWidth="1"/>
    <col min="6389" max="6389" width="5.42578125" customWidth="1"/>
    <col min="6390" max="6390" width="7.140625" customWidth="1"/>
    <col min="6391" max="6391" width="14.140625" customWidth="1"/>
    <col min="6392" max="6392" width="6.85546875" customWidth="1"/>
    <col min="6393" max="6393" width="12.7109375" customWidth="1"/>
    <col min="6394" max="6394" width="14" customWidth="1"/>
    <col min="6395" max="6395" width="12.42578125" customWidth="1"/>
    <col min="6396" max="6396" width="11" bestFit="1" customWidth="1"/>
    <col min="6643" max="6643" width="47.140625" customWidth="1"/>
    <col min="6644" max="6644" width="6.42578125" customWidth="1"/>
    <col min="6645" max="6645" width="5.42578125" customWidth="1"/>
    <col min="6646" max="6646" width="7.140625" customWidth="1"/>
    <col min="6647" max="6647" width="14.140625" customWidth="1"/>
    <col min="6648" max="6648" width="6.85546875" customWidth="1"/>
    <col min="6649" max="6649" width="12.7109375" customWidth="1"/>
    <col min="6650" max="6650" width="14" customWidth="1"/>
    <col min="6651" max="6651" width="12.42578125" customWidth="1"/>
    <col min="6652" max="6652" width="11" bestFit="1" customWidth="1"/>
    <col min="6899" max="6899" width="47.140625" customWidth="1"/>
    <col min="6900" max="6900" width="6.42578125" customWidth="1"/>
    <col min="6901" max="6901" width="5.42578125" customWidth="1"/>
    <col min="6902" max="6902" width="7.140625" customWidth="1"/>
    <col min="6903" max="6903" width="14.140625" customWidth="1"/>
    <col min="6904" max="6904" width="6.85546875" customWidth="1"/>
    <col min="6905" max="6905" width="12.7109375" customWidth="1"/>
    <col min="6906" max="6906" width="14" customWidth="1"/>
    <col min="6907" max="6907" width="12.42578125" customWidth="1"/>
    <col min="6908" max="6908" width="11" bestFit="1" customWidth="1"/>
    <col min="7155" max="7155" width="47.140625" customWidth="1"/>
    <col min="7156" max="7156" width="6.42578125" customWidth="1"/>
    <col min="7157" max="7157" width="5.42578125" customWidth="1"/>
    <col min="7158" max="7158" width="7.140625" customWidth="1"/>
    <col min="7159" max="7159" width="14.140625" customWidth="1"/>
    <col min="7160" max="7160" width="6.85546875" customWidth="1"/>
    <col min="7161" max="7161" width="12.7109375" customWidth="1"/>
    <col min="7162" max="7162" width="14" customWidth="1"/>
    <col min="7163" max="7163" width="12.42578125" customWidth="1"/>
    <col min="7164" max="7164" width="11" bestFit="1" customWidth="1"/>
    <col min="7411" max="7411" width="47.140625" customWidth="1"/>
    <col min="7412" max="7412" width="6.42578125" customWidth="1"/>
    <col min="7413" max="7413" width="5.42578125" customWidth="1"/>
    <col min="7414" max="7414" width="7.140625" customWidth="1"/>
    <col min="7415" max="7415" width="14.140625" customWidth="1"/>
    <col min="7416" max="7416" width="6.85546875" customWidth="1"/>
    <col min="7417" max="7417" width="12.7109375" customWidth="1"/>
    <col min="7418" max="7418" width="14" customWidth="1"/>
    <col min="7419" max="7419" width="12.42578125" customWidth="1"/>
    <col min="7420" max="7420" width="11" bestFit="1" customWidth="1"/>
    <col min="7667" max="7667" width="47.140625" customWidth="1"/>
    <col min="7668" max="7668" width="6.42578125" customWidth="1"/>
    <col min="7669" max="7669" width="5.42578125" customWidth="1"/>
    <col min="7670" max="7670" width="7.140625" customWidth="1"/>
    <col min="7671" max="7671" width="14.140625" customWidth="1"/>
    <col min="7672" max="7672" width="6.85546875" customWidth="1"/>
    <col min="7673" max="7673" width="12.7109375" customWidth="1"/>
    <col min="7674" max="7674" width="14" customWidth="1"/>
    <col min="7675" max="7675" width="12.42578125" customWidth="1"/>
    <col min="7676" max="7676" width="11" bestFit="1" customWidth="1"/>
    <col min="7923" max="7923" width="47.140625" customWidth="1"/>
    <col min="7924" max="7924" width="6.42578125" customWidth="1"/>
    <col min="7925" max="7925" width="5.42578125" customWidth="1"/>
    <col min="7926" max="7926" width="7.140625" customWidth="1"/>
    <col min="7927" max="7927" width="14.140625" customWidth="1"/>
    <col min="7928" max="7928" width="6.85546875" customWidth="1"/>
    <col min="7929" max="7929" width="12.7109375" customWidth="1"/>
    <col min="7930" max="7930" width="14" customWidth="1"/>
    <col min="7931" max="7931" width="12.42578125" customWidth="1"/>
    <col min="7932" max="7932" width="11" bestFit="1" customWidth="1"/>
    <col min="8179" max="8179" width="47.140625" customWidth="1"/>
    <col min="8180" max="8180" width="6.42578125" customWidth="1"/>
    <col min="8181" max="8181" width="5.42578125" customWidth="1"/>
    <col min="8182" max="8182" width="7.140625" customWidth="1"/>
    <col min="8183" max="8183" width="14.140625" customWidth="1"/>
    <col min="8184" max="8184" width="6.85546875" customWidth="1"/>
    <col min="8185" max="8185" width="12.7109375" customWidth="1"/>
    <col min="8186" max="8186" width="14" customWidth="1"/>
    <col min="8187" max="8187" width="12.42578125" customWidth="1"/>
    <col min="8188" max="8188" width="11" bestFit="1" customWidth="1"/>
    <col min="8435" max="8435" width="47.140625" customWidth="1"/>
    <col min="8436" max="8436" width="6.42578125" customWidth="1"/>
    <col min="8437" max="8437" width="5.42578125" customWidth="1"/>
    <col min="8438" max="8438" width="7.140625" customWidth="1"/>
    <col min="8439" max="8439" width="14.140625" customWidth="1"/>
    <col min="8440" max="8440" width="6.85546875" customWidth="1"/>
    <col min="8441" max="8441" width="12.7109375" customWidth="1"/>
    <col min="8442" max="8442" width="14" customWidth="1"/>
    <col min="8443" max="8443" width="12.42578125" customWidth="1"/>
    <col min="8444" max="8444" width="11" bestFit="1" customWidth="1"/>
    <col min="8691" max="8691" width="47.140625" customWidth="1"/>
    <col min="8692" max="8692" width="6.42578125" customWidth="1"/>
    <col min="8693" max="8693" width="5.42578125" customWidth="1"/>
    <col min="8694" max="8694" width="7.140625" customWidth="1"/>
    <col min="8695" max="8695" width="14.140625" customWidth="1"/>
    <col min="8696" max="8696" width="6.85546875" customWidth="1"/>
    <col min="8697" max="8697" width="12.7109375" customWidth="1"/>
    <col min="8698" max="8698" width="14" customWidth="1"/>
    <col min="8699" max="8699" width="12.42578125" customWidth="1"/>
    <col min="8700" max="8700" width="11" bestFit="1" customWidth="1"/>
    <col min="8947" max="8947" width="47.140625" customWidth="1"/>
    <col min="8948" max="8948" width="6.42578125" customWidth="1"/>
    <col min="8949" max="8949" width="5.42578125" customWidth="1"/>
    <col min="8950" max="8950" width="7.140625" customWidth="1"/>
    <col min="8951" max="8951" width="14.140625" customWidth="1"/>
    <col min="8952" max="8952" width="6.85546875" customWidth="1"/>
    <col min="8953" max="8953" width="12.7109375" customWidth="1"/>
    <col min="8954" max="8954" width="14" customWidth="1"/>
    <col min="8955" max="8955" width="12.42578125" customWidth="1"/>
    <col min="8956" max="8956" width="11" bestFit="1" customWidth="1"/>
    <col min="9203" max="9203" width="47.140625" customWidth="1"/>
    <col min="9204" max="9204" width="6.42578125" customWidth="1"/>
    <col min="9205" max="9205" width="5.42578125" customWidth="1"/>
    <col min="9206" max="9206" width="7.140625" customWidth="1"/>
    <col min="9207" max="9207" width="14.140625" customWidth="1"/>
    <col min="9208" max="9208" width="6.85546875" customWidth="1"/>
    <col min="9209" max="9209" width="12.7109375" customWidth="1"/>
    <col min="9210" max="9210" width="14" customWidth="1"/>
    <col min="9211" max="9211" width="12.42578125" customWidth="1"/>
    <col min="9212" max="9212" width="11" bestFit="1" customWidth="1"/>
    <col min="9459" max="9459" width="47.140625" customWidth="1"/>
    <col min="9460" max="9460" width="6.42578125" customWidth="1"/>
    <col min="9461" max="9461" width="5.42578125" customWidth="1"/>
    <col min="9462" max="9462" width="7.140625" customWidth="1"/>
    <col min="9463" max="9463" width="14.140625" customWidth="1"/>
    <col min="9464" max="9464" width="6.85546875" customWidth="1"/>
    <col min="9465" max="9465" width="12.7109375" customWidth="1"/>
    <col min="9466" max="9466" width="14" customWidth="1"/>
    <col min="9467" max="9467" width="12.42578125" customWidth="1"/>
    <col min="9468" max="9468" width="11" bestFit="1" customWidth="1"/>
    <col min="9715" max="9715" width="47.140625" customWidth="1"/>
    <col min="9716" max="9716" width="6.42578125" customWidth="1"/>
    <col min="9717" max="9717" width="5.42578125" customWidth="1"/>
    <col min="9718" max="9718" width="7.140625" customWidth="1"/>
    <col min="9719" max="9719" width="14.140625" customWidth="1"/>
    <col min="9720" max="9720" width="6.85546875" customWidth="1"/>
    <col min="9721" max="9721" width="12.7109375" customWidth="1"/>
    <col min="9722" max="9722" width="14" customWidth="1"/>
    <col min="9723" max="9723" width="12.42578125" customWidth="1"/>
    <col min="9724" max="9724" width="11" bestFit="1" customWidth="1"/>
    <col min="9971" max="9971" width="47.140625" customWidth="1"/>
    <col min="9972" max="9972" width="6.42578125" customWidth="1"/>
    <col min="9973" max="9973" width="5.42578125" customWidth="1"/>
    <col min="9974" max="9974" width="7.140625" customWidth="1"/>
    <col min="9975" max="9975" width="14.140625" customWidth="1"/>
    <col min="9976" max="9976" width="6.85546875" customWidth="1"/>
    <col min="9977" max="9977" width="12.7109375" customWidth="1"/>
    <col min="9978" max="9978" width="14" customWidth="1"/>
    <col min="9979" max="9979" width="12.42578125" customWidth="1"/>
    <col min="9980" max="9980" width="11" bestFit="1" customWidth="1"/>
    <col min="10227" max="10227" width="47.140625" customWidth="1"/>
    <col min="10228" max="10228" width="6.42578125" customWidth="1"/>
    <col min="10229" max="10229" width="5.42578125" customWidth="1"/>
    <col min="10230" max="10230" width="7.140625" customWidth="1"/>
    <col min="10231" max="10231" width="14.140625" customWidth="1"/>
    <col min="10232" max="10232" width="6.85546875" customWidth="1"/>
    <col min="10233" max="10233" width="12.7109375" customWidth="1"/>
    <col min="10234" max="10234" width="14" customWidth="1"/>
    <col min="10235" max="10235" width="12.42578125" customWidth="1"/>
    <col min="10236" max="10236" width="11" bestFit="1" customWidth="1"/>
    <col min="10483" max="10483" width="47.140625" customWidth="1"/>
    <col min="10484" max="10484" width="6.42578125" customWidth="1"/>
    <col min="10485" max="10485" width="5.42578125" customWidth="1"/>
    <col min="10486" max="10486" width="7.140625" customWidth="1"/>
    <col min="10487" max="10487" width="14.140625" customWidth="1"/>
    <col min="10488" max="10488" width="6.85546875" customWidth="1"/>
    <col min="10489" max="10489" width="12.7109375" customWidth="1"/>
    <col min="10490" max="10490" width="14" customWidth="1"/>
    <col min="10491" max="10491" width="12.42578125" customWidth="1"/>
    <col min="10492" max="10492" width="11" bestFit="1" customWidth="1"/>
    <col min="10739" max="10739" width="47.140625" customWidth="1"/>
    <col min="10740" max="10740" width="6.42578125" customWidth="1"/>
    <col min="10741" max="10741" width="5.42578125" customWidth="1"/>
    <col min="10742" max="10742" width="7.140625" customWidth="1"/>
    <col min="10743" max="10743" width="14.140625" customWidth="1"/>
    <col min="10744" max="10744" width="6.85546875" customWidth="1"/>
    <col min="10745" max="10745" width="12.7109375" customWidth="1"/>
    <col min="10746" max="10746" width="14" customWidth="1"/>
    <col min="10747" max="10747" width="12.42578125" customWidth="1"/>
    <col min="10748" max="10748" width="11" bestFit="1" customWidth="1"/>
    <col min="10995" max="10995" width="47.140625" customWidth="1"/>
    <col min="10996" max="10996" width="6.42578125" customWidth="1"/>
    <col min="10997" max="10997" width="5.42578125" customWidth="1"/>
    <col min="10998" max="10998" width="7.140625" customWidth="1"/>
    <col min="10999" max="10999" width="14.140625" customWidth="1"/>
    <col min="11000" max="11000" width="6.85546875" customWidth="1"/>
    <col min="11001" max="11001" width="12.7109375" customWidth="1"/>
    <col min="11002" max="11002" width="14" customWidth="1"/>
    <col min="11003" max="11003" width="12.42578125" customWidth="1"/>
    <col min="11004" max="11004" width="11" bestFit="1" customWidth="1"/>
    <col min="11251" max="11251" width="47.140625" customWidth="1"/>
    <col min="11252" max="11252" width="6.42578125" customWidth="1"/>
    <col min="11253" max="11253" width="5.42578125" customWidth="1"/>
    <col min="11254" max="11254" width="7.140625" customWidth="1"/>
    <col min="11255" max="11255" width="14.140625" customWidth="1"/>
    <col min="11256" max="11256" width="6.85546875" customWidth="1"/>
    <col min="11257" max="11257" width="12.7109375" customWidth="1"/>
    <col min="11258" max="11258" width="14" customWidth="1"/>
    <col min="11259" max="11259" width="12.42578125" customWidth="1"/>
    <col min="11260" max="11260" width="11" bestFit="1" customWidth="1"/>
    <col min="11507" max="11507" width="47.140625" customWidth="1"/>
    <col min="11508" max="11508" width="6.42578125" customWidth="1"/>
    <col min="11509" max="11509" width="5.42578125" customWidth="1"/>
    <col min="11510" max="11510" width="7.140625" customWidth="1"/>
    <col min="11511" max="11511" width="14.140625" customWidth="1"/>
    <col min="11512" max="11512" width="6.85546875" customWidth="1"/>
    <col min="11513" max="11513" width="12.7109375" customWidth="1"/>
    <col min="11514" max="11514" width="14" customWidth="1"/>
    <col min="11515" max="11515" width="12.42578125" customWidth="1"/>
    <col min="11516" max="11516" width="11" bestFit="1" customWidth="1"/>
    <col min="11763" max="11763" width="47.140625" customWidth="1"/>
    <col min="11764" max="11764" width="6.42578125" customWidth="1"/>
    <col min="11765" max="11765" width="5.42578125" customWidth="1"/>
    <col min="11766" max="11766" width="7.140625" customWidth="1"/>
    <col min="11767" max="11767" width="14.140625" customWidth="1"/>
    <col min="11768" max="11768" width="6.85546875" customWidth="1"/>
    <col min="11769" max="11769" width="12.7109375" customWidth="1"/>
    <col min="11770" max="11770" width="14" customWidth="1"/>
    <col min="11771" max="11771" width="12.42578125" customWidth="1"/>
    <col min="11772" max="11772" width="11" bestFit="1" customWidth="1"/>
    <col min="12019" max="12019" width="47.140625" customWidth="1"/>
    <col min="12020" max="12020" width="6.42578125" customWidth="1"/>
    <col min="12021" max="12021" width="5.42578125" customWidth="1"/>
    <col min="12022" max="12022" width="7.140625" customWidth="1"/>
    <col min="12023" max="12023" width="14.140625" customWidth="1"/>
    <col min="12024" max="12024" width="6.85546875" customWidth="1"/>
    <col min="12025" max="12025" width="12.7109375" customWidth="1"/>
    <col min="12026" max="12026" width="14" customWidth="1"/>
    <col min="12027" max="12027" width="12.42578125" customWidth="1"/>
    <col min="12028" max="12028" width="11" bestFit="1" customWidth="1"/>
    <col min="12275" max="12275" width="47.140625" customWidth="1"/>
    <col min="12276" max="12276" width="6.42578125" customWidth="1"/>
    <col min="12277" max="12277" width="5.42578125" customWidth="1"/>
    <col min="12278" max="12278" width="7.140625" customWidth="1"/>
    <col min="12279" max="12279" width="14.140625" customWidth="1"/>
    <col min="12280" max="12280" width="6.85546875" customWidth="1"/>
    <col min="12281" max="12281" width="12.7109375" customWidth="1"/>
    <col min="12282" max="12282" width="14" customWidth="1"/>
    <col min="12283" max="12283" width="12.42578125" customWidth="1"/>
    <col min="12284" max="12284" width="11" bestFit="1" customWidth="1"/>
    <col min="12531" max="12531" width="47.140625" customWidth="1"/>
    <col min="12532" max="12532" width="6.42578125" customWidth="1"/>
    <col min="12533" max="12533" width="5.42578125" customWidth="1"/>
    <col min="12534" max="12534" width="7.140625" customWidth="1"/>
    <col min="12535" max="12535" width="14.140625" customWidth="1"/>
    <col min="12536" max="12536" width="6.85546875" customWidth="1"/>
    <col min="12537" max="12537" width="12.7109375" customWidth="1"/>
    <col min="12538" max="12538" width="14" customWidth="1"/>
    <col min="12539" max="12539" width="12.42578125" customWidth="1"/>
    <col min="12540" max="12540" width="11" bestFit="1" customWidth="1"/>
    <col min="12787" max="12787" width="47.140625" customWidth="1"/>
    <col min="12788" max="12788" width="6.42578125" customWidth="1"/>
    <col min="12789" max="12789" width="5.42578125" customWidth="1"/>
    <col min="12790" max="12790" width="7.140625" customWidth="1"/>
    <col min="12791" max="12791" width="14.140625" customWidth="1"/>
    <col min="12792" max="12792" width="6.85546875" customWidth="1"/>
    <col min="12793" max="12793" width="12.7109375" customWidth="1"/>
    <col min="12794" max="12794" width="14" customWidth="1"/>
    <col min="12795" max="12795" width="12.42578125" customWidth="1"/>
    <col min="12796" max="12796" width="11" bestFit="1" customWidth="1"/>
    <col min="13043" max="13043" width="47.140625" customWidth="1"/>
    <col min="13044" max="13044" width="6.42578125" customWidth="1"/>
    <col min="13045" max="13045" width="5.42578125" customWidth="1"/>
    <col min="13046" max="13046" width="7.140625" customWidth="1"/>
    <col min="13047" max="13047" width="14.140625" customWidth="1"/>
    <col min="13048" max="13048" width="6.85546875" customWidth="1"/>
    <col min="13049" max="13049" width="12.7109375" customWidth="1"/>
    <col min="13050" max="13050" width="14" customWidth="1"/>
    <col min="13051" max="13051" width="12.42578125" customWidth="1"/>
    <col min="13052" max="13052" width="11" bestFit="1" customWidth="1"/>
    <col min="13299" max="13299" width="47.140625" customWidth="1"/>
    <col min="13300" max="13300" width="6.42578125" customWidth="1"/>
    <col min="13301" max="13301" width="5.42578125" customWidth="1"/>
    <col min="13302" max="13302" width="7.140625" customWidth="1"/>
    <col min="13303" max="13303" width="14.140625" customWidth="1"/>
    <col min="13304" max="13304" width="6.85546875" customWidth="1"/>
    <col min="13305" max="13305" width="12.7109375" customWidth="1"/>
    <col min="13306" max="13306" width="14" customWidth="1"/>
    <col min="13307" max="13307" width="12.42578125" customWidth="1"/>
    <col min="13308" max="13308" width="11" bestFit="1" customWidth="1"/>
    <col min="13555" max="13555" width="47.140625" customWidth="1"/>
    <col min="13556" max="13556" width="6.42578125" customWidth="1"/>
    <col min="13557" max="13557" width="5.42578125" customWidth="1"/>
    <col min="13558" max="13558" width="7.140625" customWidth="1"/>
    <col min="13559" max="13559" width="14.140625" customWidth="1"/>
    <col min="13560" max="13560" width="6.85546875" customWidth="1"/>
    <col min="13561" max="13561" width="12.7109375" customWidth="1"/>
    <col min="13562" max="13562" width="14" customWidth="1"/>
    <col min="13563" max="13563" width="12.42578125" customWidth="1"/>
    <col min="13564" max="13564" width="11" bestFit="1" customWidth="1"/>
    <col min="13811" max="13811" width="47.140625" customWidth="1"/>
    <col min="13812" max="13812" width="6.42578125" customWidth="1"/>
    <col min="13813" max="13813" width="5.42578125" customWidth="1"/>
    <col min="13814" max="13814" width="7.140625" customWidth="1"/>
    <col min="13815" max="13815" width="14.140625" customWidth="1"/>
    <col min="13816" max="13816" width="6.85546875" customWidth="1"/>
    <col min="13817" max="13817" width="12.7109375" customWidth="1"/>
    <col min="13818" max="13818" width="14" customWidth="1"/>
    <col min="13819" max="13819" width="12.42578125" customWidth="1"/>
    <col min="13820" max="13820" width="11" bestFit="1" customWidth="1"/>
    <col min="14067" max="14067" width="47.140625" customWidth="1"/>
    <col min="14068" max="14068" width="6.42578125" customWidth="1"/>
    <col min="14069" max="14069" width="5.42578125" customWidth="1"/>
    <col min="14070" max="14070" width="7.140625" customWidth="1"/>
    <col min="14071" max="14071" width="14.140625" customWidth="1"/>
    <col min="14072" max="14072" width="6.85546875" customWidth="1"/>
    <col min="14073" max="14073" width="12.7109375" customWidth="1"/>
    <col min="14074" max="14074" width="14" customWidth="1"/>
    <col min="14075" max="14075" width="12.42578125" customWidth="1"/>
    <col min="14076" max="14076" width="11" bestFit="1" customWidth="1"/>
    <col min="14323" max="14323" width="47.140625" customWidth="1"/>
    <col min="14324" max="14324" width="6.42578125" customWidth="1"/>
    <col min="14325" max="14325" width="5.42578125" customWidth="1"/>
    <col min="14326" max="14326" width="7.140625" customWidth="1"/>
    <col min="14327" max="14327" width="14.140625" customWidth="1"/>
    <col min="14328" max="14328" width="6.85546875" customWidth="1"/>
    <col min="14329" max="14329" width="12.7109375" customWidth="1"/>
    <col min="14330" max="14330" width="14" customWidth="1"/>
    <col min="14331" max="14331" width="12.42578125" customWidth="1"/>
    <col min="14332" max="14332" width="11" bestFit="1" customWidth="1"/>
    <col min="14579" max="14579" width="47.140625" customWidth="1"/>
    <col min="14580" max="14580" width="6.42578125" customWidth="1"/>
    <col min="14581" max="14581" width="5.42578125" customWidth="1"/>
    <col min="14582" max="14582" width="7.140625" customWidth="1"/>
    <col min="14583" max="14583" width="14.140625" customWidth="1"/>
    <col min="14584" max="14584" width="6.85546875" customWidth="1"/>
    <col min="14585" max="14585" width="12.7109375" customWidth="1"/>
    <col min="14586" max="14586" width="14" customWidth="1"/>
    <col min="14587" max="14587" width="12.42578125" customWidth="1"/>
    <col min="14588" max="14588" width="11" bestFit="1" customWidth="1"/>
    <col min="14835" max="14835" width="47.140625" customWidth="1"/>
    <col min="14836" max="14836" width="6.42578125" customWidth="1"/>
    <col min="14837" max="14837" width="5.42578125" customWidth="1"/>
    <col min="14838" max="14838" width="7.140625" customWidth="1"/>
    <col min="14839" max="14839" width="14.140625" customWidth="1"/>
    <col min="14840" max="14840" width="6.85546875" customWidth="1"/>
    <col min="14841" max="14841" width="12.7109375" customWidth="1"/>
    <col min="14842" max="14842" width="14" customWidth="1"/>
    <col min="14843" max="14843" width="12.42578125" customWidth="1"/>
    <col min="14844" max="14844" width="11" bestFit="1" customWidth="1"/>
    <col min="15091" max="15091" width="47.140625" customWidth="1"/>
    <col min="15092" max="15092" width="6.42578125" customWidth="1"/>
    <col min="15093" max="15093" width="5.42578125" customWidth="1"/>
    <col min="15094" max="15094" width="7.140625" customWidth="1"/>
    <col min="15095" max="15095" width="14.140625" customWidth="1"/>
    <col min="15096" max="15096" width="6.85546875" customWidth="1"/>
    <col min="15097" max="15097" width="12.7109375" customWidth="1"/>
    <col min="15098" max="15098" width="14" customWidth="1"/>
    <col min="15099" max="15099" width="12.42578125" customWidth="1"/>
    <col min="15100" max="15100" width="11" bestFit="1" customWidth="1"/>
    <col min="15347" max="15347" width="47.140625" customWidth="1"/>
    <col min="15348" max="15348" width="6.42578125" customWidth="1"/>
    <col min="15349" max="15349" width="5.42578125" customWidth="1"/>
    <col min="15350" max="15350" width="7.140625" customWidth="1"/>
    <col min="15351" max="15351" width="14.140625" customWidth="1"/>
    <col min="15352" max="15352" width="6.85546875" customWidth="1"/>
    <col min="15353" max="15353" width="12.7109375" customWidth="1"/>
    <col min="15354" max="15354" width="14" customWidth="1"/>
    <col min="15355" max="15355" width="12.42578125" customWidth="1"/>
    <col min="15356" max="15356" width="11" bestFit="1" customWidth="1"/>
    <col min="15603" max="15603" width="47.140625" customWidth="1"/>
    <col min="15604" max="15604" width="6.42578125" customWidth="1"/>
    <col min="15605" max="15605" width="5.42578125" customWidth="1"/>
    <col min="15606" max="15606" width="7.140625" customWidth="1"/>
    <col min="15607" max="15607" width="14.140625" customWidth="1"/>
    <col min="15608" max="15608" width="6.85546875" customWidth="1"/>
    <col min="15609" max="15609" width="12.7109375" customWidth="1"/>
    <col min="15610" max="15610" width="14" customWidth="1"/>
    <col min="15611" max="15611" width="12.42578125" customWidth="1"/>
    <col min="15612" max="15612" width="11" bestFit="1" customWidth="1"/>
    <col min="15859" max="15859" width="47.140625" customWidth="1"/>
    <col min="15860" max="15860" width="6.42578125" customWidth="1"/>
    <col min="15861" max="15861" width="5.42578125" customWidth="1"/>
    <col min="15862" max="15862" width="7.140625" customWidth="1"/>
    <col min="15863" max="15863" width="14.140625" customWidth="1"/>
    <col min="15864" max="15864" width="6.85546875" customWidth="1"/>
    <col min="15865" max="15865" width="12.7109375" customWidth="1"/>
    <col min="15866" max="15866" width="14" customWidth="1"/>
    <col min="15867" max="15867" width="12.42578125" customWidth="1"/>
    <col min="15868" max="15868" width="11" bestFit="1" customWidth="1"/>
    <col min="16115" max="16115" width="47.140625" customWidth="1"/>
    <col min="16116" max="16116" width="6.42578125" customWidth="1"/>
    <col min="16117" max="16117" width="5.42578125" customWidth="1"/>
    <col min="16118" max="16118" width="7.140625" customWidth="1"/>
    <col min="16119" max="16119" width="14.140625" customWidth="1"/>
    <col min="16120" max="16120" width="6.85546875" customWidth="1"/>
    <col min="16121" max="16121" width="12.7109375" customWidth="1"/>
    <col min="16122" max="16122" width="14" customWidth="1"/>
    <col min="16123" max="16123" width="12.42578125" customWidth="1"/>
    <col min="16124" max="16124" width="11" bestFit="1" customWidth="1"/>
  </cols>
  <sheetData>
    <row r="1" spans="1:9" ht="75.75" customHeight="1">
      <c r="A1" s="126"/>
      <c r="B1" s="127"/>
      <c r="C1" s="127"/>
      <c r="E1" s="126"/>
      <c r="F1" s="370" t="s">
        <v>554</v>
      </c>
      <c r="G1" s="370"/>
      <c r="H1" s="370"/>
      <c r="I1" s="370"/>
    </row>
    <row r="2" spans="1:9" ht="19.5" customHeight="1">
      <c r="A2" s="372" t="s">
        <v>53</v>
      </c>
      <c r="B2" s="372"/>
      <c r="C2" s="372"/>
      <c r="D2" s="372"/>
      <c r="E2" s="372"/>
      <c r="F2" s="372"/>
      <c r="G2" s="372"/>
      <c r="H2" s="372"/>
      <c r="I2" s="372"/>
    </row>
    <row r="3" spans="1:9" ht="19.5" customHeight="1">
      <c r="A3" s="372" t="s">
        <v>54</v>
      </c>
      <c r="B3" s="372"/>
      <c r="C3" s="372"/>
      <c r="D3" s="372"/>
      <c r="E3" s="372"/>
      <c r="F3" s="372"/>
      <c r="G3" s="372"/>
      <c r="H3" s="372"/>
      <c r="I3" s="372"/>
    </row>
    <row r="4" spans="1:9" ht="20.25" customHeight="1">
      <c r="A4" s="350" t="s">
        <v>55</v>
      </c>
      <c r="B4" s="350"/>
      <c r="C4" s="350"/>
      <c r="D4" s="350"/>
      <c r="E4" s="350"/>
      <c r="F4" s="350"/>
      <c r="G4" s="350"/>
      <c r="H4" s="350"/>
      <c r="I4" s="350"/>
    </row>
    <row r="5" spans="1:9" ht="24.75" customHeight="1">
      <c r="A5" s="350" t="s">
        <v>56</v>
      </c>
      <c r="B5" s="350"/>
      <c r="C5" s="350"/>
      <c r="D5" s="350"/>
      <c r="E5" s="350"/>
      <c r="F5" s="350"/>
      <c r="G5" s="350"/>
      <c r="H5" s="350"/>
      <c r="I5" s="350"/>
    </row>
    <row r="6" spans="1:9" s="132" customFormat="1" ht="13.7" customHeight="1">
      <c r="A6" s="128"/>
      <c r="B6" s="129"/>
      <c r="C6" s="130"/>
      <c r="D6" s="129"/>
      <c r="E6" s="129"/>
      <c r="F6" s="129"/>
      <c r="G6" s="131"/>
    </row>
    <row r="7" spans="1:9" ht="41.25" customHeight="1">
      <c r="A7" s="133" t="s">
        <v>57</v>
      </c>
      <c r="B7" s="133" t="s">
        <v>58</v>
      </c>
      <c r="C7" s="133" t="s">
        <v>59</v>
      </c>
      <c r="D7" s="133" t="s">
        <v>60</v>
      </c>
      <c r="E7" s="133" t="s">
        <v>61</v>
      </c>
      <c r="F7" s="133" t="s">
        <v>62</v>
      </c>
      <c r="G7" s="134" t="s">
        <v>63</v>
      </c>
      <c r="H7" s="134" t="s">
        <v>64</v>
      </c>
      <c r="I7" s="134" t="s">
        <v>65</v>
      </c>
    </row>
    <row r="8" spans="1:9" s="138" customFormat="1" ht="11.25">
      <c r="A8" s="135">
        <v>1</v>
      </c>
      <c r="B8" s="135" t="s">
        <v>66</v>
      </c>
      <c r="C8" s="136">
        <v>3</v>
      </c>
      <c r="D8" s="136">
        <v>4</v>
      </c>
      <c r="E8" s="136">
        <v>5</v>
      </c>
      <c r="F8" s="136">
        <v>6</v>
      </c>
      <c r="G8" s="137">
        <v>7</v>
      </c>
      <c r="H8" s="136">
        <v>8</v>
      </c>
      <c r="I8" s="137">
        <v>9</v>
      </c>
    </row>
    <row r="9" spans="1:9" s="138" customFormat="1" ht="14.25">
      <c r="A9" s="139" t="s">
        <v>67</v>
      </c>
      <c r="B9" s="140" t="s">
        <v>68</v>
      </c>
      <c r="C9" s="136"/>
      <c r="D9" s="136"/>
      <c r="E9" s="136"/>
      <c r="F9" s="136"/>
      <c r="G9" s="137" t="s">
        <v>69</v>
      </c>
      <c r="H9" s="141"/>
      <c r="I9" s="141"/>
    </row>
    <row r="10" spans="1:9">
      <c r="A10" s="142" t="s">
        <v>70</v>
      </c>
      <c r="B10" s="143" t="s">
        <v>68</v>
      </c>
      <c r="C10" s="144" t="s">
        <v>71</v>
      </c>
      <c r="D10" s="143" t="s">
        <v>72</v>
      </c>
      <c r="E10" s="143"/>
      <c r="F10" s="145"/>
      <c r="G10" s="146">
        <v>35578631.832674347</v>
      </c>
      <c r="H10" s="146">
        <v>35557631.832674347</v>
      </c>
      <c r="I10" s="146">
        <v>35557631.832674347</v>
      </c>
    </row>
    <row r="11" spans="1:9" ht="27">
      <c r="A11" s="147" t="s">
        <v>73</v>
      </c>
      <c r="B11" s="148" t="s">
        <v>68</v>
      </c>
      <c r="C11" s="149" t="s">
        <v>71</v>
      </c>
      <c r="D11" s="148" t="s">
        <v>74</v>
      </c>
      <c r="E11" s="150"/>
      <c r="F11" s="151"/>
      <c r="G11" s="146">
        <v>1817634.3660800001</v>
      </c>
      <c r="H11" s="146">
        <v>1817634.3660800001</v>
      </c>
      <c r="I11" s="146">
        <v>1817634.3660800001</v>
      </c>
    </row>
    <row r="12" spans="1:9">
      <c r="A12" s="152" t="s">
        <v>75</v>
      </c>
      <c r="B12" s="143" t="s">
        <v>68</v>
      </c>
      <c r="C12" s="144" t="s">
        <v>71</v>
      </c>
      <c r="D12" s="143" t="s">
        <v>74</v>
      </c>
      <c r="E12" s="143" t="s">
        <v>76</v>
      </c>
      <c r="F12" s="144" t="s">
        <v>77</v>
      </c>
      <c r="G12" s="146">
        <v>1817634.3660800001</v>
      </c>
      <c r="H12" s="146">
        <v>1817634.3660800001</v>
      </c>
      <c r="I12" s="146">
        <v>1817634.3660800001</v>
      </c>
    </row>
    <row r="13" spans="1:9">
      <c r="A13" s="153" t="s">
        <v>78</v>
      </c>
      <c r="B13" s="154"/>
      <c r="C13" s="155" t="s">
        <v>71</v>
      </c>
      <c r="D13" s="154" t="s">
        <v>74</v>
      </c>
      <c r="E13" s="154" t="s">
        <v>76</v>
      </c>
      <c r="F13" s="156">
        <v>120</v>
      </c>
      <c r="G13" s="157">
        <v>1451001.8876800002</v>
      </c>
      <c r="H13" s="68">
        <v>1451001.8876800002</v>
      </c>
      <c r="I13" s="68">
        <v>1451001.8876800002</v>
      </c>
    </row>
    <row r="14" spans="1:9">
      <c r="A14" s="153" t="s">
        <v>79</v>
      </c>
      <c r="B14" s="154"/>
      <c r="C14" s="155" t="s">
        <v>71</v>
      </c>
      <c r="D14" s="154" t="s">
        <v>74</v>
      </c>
      <c r="E14" s="154" t="s">
        <v>76</v>
      </c>
      <c r="F14" s="156">
        <v>240</v>
      </c>
      <c r="G14" s="157">
        <v>366632.47839999991</v>
      </c>
      <c r="H14" s="68">
        <v>366632.47839999991</v>
      </c>
      <c r="I14" s="68">
        <v>366632.47839999991</v>
      </c>
    </row>
    <row r="15" spans="1:9" ht="27">
      <c r="A15" s="147" t="s">
        <v>80</v>
      </c>
      <c r="B15" s="148" t="s">
        <v>68</v>
      </c>
      <c r="C15" s="149" t="s">
        <v>71</v>
      </c>
      <c r="D15" s="148" t="s">
        <v>81</v>
      </c>
      <c r="E15" s="154"/>
      <c r="F15" s="156"/>
      <c r="G15" s="146">
        <v>1889409.6409600002</v>
      </c>
      <c r="H15" s="68">
        <v>1889409.6409600002</v>
      </c>
      <c r="I15" s="68">
        <v>1889409.6409600002</v>
      </c>
    </row>
    <row r="16" spans="1:9">
      <c r="A16" s="152" t="s">
        <v>82</v>
      </c>
      <c r="B16" s="143" t="s">
        <v>68</v>
      </c>
      <c r="C16" s="144" t="s">
        <v>71</v>
      </c>
      <c r="D16" s="143" t="s">
        <v>81</v>
      </c>
      <c r="E16" s="143" t="s">
        <v>83</v>
      </c>
      <c r="F16" s="144" t="s">
        <v>77</v>
      </c>
      <c r="G16" s="146">
        <v>1889409.6409600002</v>
      </c>
      <c r="H16" s="146">
        <v>1889409.6409600002</v>
      </c>
      <c r="I16" s="146">
        <v>1889409.6409600002</v>
      </c>
    </row>
    <row r="17" spans="1:9">
      <c r="A17" s="153" t="s">
        <v>78</v>
      </c>
      <c r="B17" s="154"/>
      <c r="C17" s="155" t="s">
        <v>71</v>
      </c>
      <c r="D17" s="154" t="s">
        <v>81</v>
      </c>
      <c r="E17" s="154" t="s">
        <v>83</v>
      </c>
      <c r="F17" s="156">
        <v>120</v>
      </c>
      <c r="G17" s="157">
        <v>1850427.8601600002</v>
      </c>
      <c r="H17" s="68">
        <v>1850427.8601600002</v>
      </c>
      <c r="I17" s="68">
        <v>1850427.8601600002</v>
      </c>
    </row>
    <row r="18" spans="1:9">
      <c r="A18" s="153" t="s">
        <v>79</v>
      </c>
      <c r="B18" s="154"/>
      <c r="C18" s="155" t="s">
        <v>71</v>
      </c>
      <c r="D18" s="154" t="s">
        <v>81</v>
      </c>
      <c r="E18" s="154" t="s">
        <v>83</v>
      </c>
      <c r="F18" s="156">
        <v>240</v>
      </c>
      <c r="G18" s="157">
        <v>38981.780800000066</v>
      </c>
      <c r="H18" s="68">
        <v>38981.780800000066</v>
      </c>
      <c r="I18" s="68">
        <v>38981.780800000066</v>
      </c>
    </row>
    <row r="19" spans="1:9" ht="25.5">
      <c r="A19" s="158" t="s">
        <v>84</v>
      </c>
      <c r="B19" s="159" t="s">
        <v>68</v>
      </c>
      <c r="C19" s="149" t="s">
        <v>71</v>
      </c>
      <c r="D19" s="148" t="s">
        <v>85</v>
      </c>
      <c r="E19" s="148"/>
      <c r="F19" s="160"/>
      <c r="G19" s="146">
        <v>14871104.613440003</v>
      </c>
      <c r="H19" s="146">
        <v>14871104.613440003</v>
      </c>
      <c r="I19" s="146">
        <v>14871104.613440003</v>
      </c>
    </row>
    <row r="20" spans="1:9">
      <c r="A20" s="152" t="s">
        <v>86</v>
      </c>
      <c r="B20" s="143" t="s">
        <v>68</v>
      </c>
      <c r="C20" s="144" t="s">
        <v>71</v>
      </c>
      <c r="D20" s="143" t="s">
        <v>85</v>
      </c>
      <c r="E20" s="143" t="s">
        <v>87</v>
      </c>
      <c r="F20" s="144" t="s">
        <v>77</v>
      </c>
      <c r="G20" s="146">
        <v>14093105.373440003</v>
      </c>
      <c r="H20" s="146">
        <v>14093105.373440003</v>
      </c>
      <c r="I20" s="146">
        <v>14093105.373440003</v>
      </c>
    </row>
    <row r="21" spans="1:9">
      <c r="A21" s="153" t="s">
        <v>78</v>
      </c>
      <c r="B21" s="154"/>
      <c r="C21" s="155" t="s">
        <v>71</v>
      </c>
      <c r="D21" s="154" t="s">
        <v>85</v>
      </c>
      <c r="E21" s="154" t="s">
        <v>87</v>
      </c>
      <c r="F21" s="156">
        <v>120</v>
      </c>
      <c r="G21" s="157">
        <v>10570545.590240002</v>
      </c>
      <c r="H21" s="68">
        <v>10570545.590240002</v>
      </c>
      <c r="I21" s="68">
        <v>10570545.590240002</v>
      </c>
    </row>
    <row r="22" spans="1:9">
      <c r="A22" s="153" t="s">
        <v>79</v>
      </c>
      <c r="B22" s="154"/>
      <c r="C22" s="155" t="s">
        <v>71</v>
      </c>
      <c r="D22" s="154" t="s">
        <v>85</v>
      </c>
      <c r="E22" s="154" t="s">
        <v>87</v>
      </c>
      <c r="F22" s="156">
        <v>240</v>
      </c>
      <c r="G22" s="157">
        <v>2697070.0812000018</v>
      </c>
      <c r="H22" s="68">
        <v>2697070.0812000018</v>
      </c>
      <c r="I22" s="68">
        <v>2697070.0812000018</v>
      </c>
    </row>
    <row r="23" spans="1:9" ht="25.5">
      <c r="A23" s="153" t="s">
        <v>88</v>
      </c>
      <c r="B23" s="154"/>
      <c r="C23" s="155" t="s">
        <v>71</v>
      </c>
      <c r="D23" s="154" t="s">
        <v>85</v>
      </c>
      <c r="E23" s="154" t="s">
        <v>87</v>
      </c>
      <c r="F23" s="156">
        <v>850</v>
      </c>
      <c r="G23" s="157">
        <v>825489.70200000005</v>
      </c>
      <c r="H23" s="68">
        <v>825489.70200000005</v>
      </c>
      <c r="I23" s="68">
        <v>825489.70200000005</v>
      </c>
    </row>
    <row r="24" spans="1:9" ht="25.5">
      <c r="A24" s="152" t="s">
        <v>89</v>
      </c>
      <c r="B24" s="143" t="s">
        <v>68</v>
      </c>
      <c r="C24" s="144" t="s">
        <v>71</v>
      </c>
      <c r="D24" s="143" t="s">
        <v>85</v>
      </c>
      <c r="E24" s="143" t="s">
        <v>90</v>
      </c>
      <c r="F24" s="144" t="s">
        <v>77</v>
      </c>
      <c r="G24" s="146">
        <v>409999.68831999996</v>
      </c>
      <c r="H24" s="146">
        <v>409999.68831999996</v>
      </c>
      <c r="I24" s="146">
        <v>409999.68831999996</v>
      </c>
    </row>
    <row r="25" spans="1:9">
      <c r="A25" s="153" t="s">
        <v>78</v>
      </c>
      <c r="B25" s="154"/>
      <c r="C25" s="155" t="s">
        <v>71</v>
      </c>
      <c r="D25" s="154" t="s">
        <v>85</v>
      </c>
      <c r="E25" s="154" t="s">
        <v>90</v>
      </c>
      <c r="F25" s="156">
        <v>120</v>
      </c>
      <c r="G25" s="157">
        <v>289634.75471999997</v>
      </c>
      <c r="H25" s="68">
        <v>289634.75471999997</v>
      </c>
      <c r="I25" s="68">
        <v>289634.75471999997</v>
      </c>
    </row>
    <row r="26" spans="1:9">
      <c r="A26" s="153" t="s">
        <v>79</v>
      </c>
      <c r="B26" s="154"/>
      <c r="C26" s="155" t="s">
        <v>71</v>
      </c>
      <c r="D26" s="154" t="s">
        <v>85</v>
      </c>
      <c r="E26" s="154" t="s">
        <v>90</v>
      </c>
      <c r="F26" s="156">
        <v>240</v>
      </c>
      <c r="G26" s="157">
        <v>120364.93359999999</v>
      </c>
      <c r="H26" s="68">
        <v>120364.93359999999</v>
      </c>
      <c r="I26" s="68">
        <v>120364.93359999999</v>
      </c>
    </row>
    <row r="27" spans="1:9" ht="25.5">
      <c r="A27" s="152" t="s">
        <v>91</v>
      </c>
      <c r="B27" s="143" t="s">
        <v>68</v>
      </c>
      <c r="C27" s="144" t="s">
        <v>71</v>
      </c>
      <c r="D27" s="143" t="s">
        <v>85</v>
      </c>
      <c r="E27" s="143" t="s">
        <v>92</v>
      </c>
      <c r="F27" s="144" t="s">
        <v>77</v>
      </c>
      <c r="G27" s="146">
        <v>360999.55168000003</v>
      </c>
      <c r="H27" s="146">
        <v>360999.55168000003</v>
      </c>
      <c r="I27" s="146">
        <v>360999.55168000003</v>
      </c>
    </row>
    <row r="28" spans="1:9">
      <c r="A28" s="153" t="s">
        <v>78</v>
      </c>
      <c r="B28" s="154"/>
      <c r="C28" s="155" t="s">
        <v>71</v>
      </c>
      <c r="D28" s="154" t="s">
        <v>85</v>
      </c>
      <c r="E28" s="154" t="s">
        <v>92</v>
      </c>
      <c r="F28" s="156">
        <v>120</v>
      </c>
      <c r="G28" s="157">
        <v>293294.78528000001</v>
      </c>
      <c r="H28" s="68">
        <v>293294.78528000001</v>
      </c>
      <c r="I28" s="68">
        <v>293294.78528000001</v>
      </c>
    </row>
    <row r="29" spans="1:9">
      <c r="A29" s="153" t="s">
        <v>79</v>
      </c>
      <c r="B29" s="154"/>
      <c r="C29" s="155" t="s">
        <v>71</v>
      </c>
      <c r="D29" s="154" t="s">
        <v>85</v>
      </c>
      <c r="E29" s="154" t="s">
        <v>92</v>
      </c>
      <c r="F29" s="156">
        <v>240</v>
      </c>
      <c r="G29" s="157">
        <v>67704.766400000022</v>
      </c>
      <c r="H29" s="68">
        <v>67704.766400000022</v>
      </c>
      <c r="I29" s="68">
        <v>67704.766400000022</v>
      </c>
    </row>
    <row r="30" spans="1:9" ht="25.5">
      <c r="A30" s="152" t="s">
        <v>93</v>
      </c>
      <c r="B30" s="143" t="s">
        <v>68</v>
      </c>
      <c r="C30" s="144" t="s">
        <v>71</v>
      </c>
      <c r="D30" s="143" t="s">
        <v>85</v>
      </c>
      <c r="E30" s="143" t="s">
        <v>94</v>
      </c>
      <c r="F30" s="144" t="s">
        <v>77</v>
      </c>
      <c r="G30" s="146">
        <v>7000</v>
      </c>
      <c r="H30" s="146">
        <v>7000</v>
      </c>
      <c r="I30" s="146">
        <v>7000</v>
      </c>
    </row>
    <row r="31" spans="1:9">
      <c r="A31" s="153" t="s">
        <v>78</v>
      </c>
      <c r="B31" s="154"/>
      <c r="C31" s="155" t="s">
        <v>71</v>
      </c>
      <c r="D31" s="154" t="s">
        <v>85</v>
      </c>
      <c r="E31" s="154" t="s">
        <v>94</v>
      </c>
      <c r="F31" s="156">
        <v>120</v>
      </c>
      <c r="G31" s="157">
        <v>0</v>
      </c>
      <c r="H31" s="68"/>
      <c r="I31" s="68"/>
    </row>
    <row r="32" spans="1:9">
      <c r="A32" s="153" t="s">
        <v>79</v>
      </c>
      <c r="B32" s="154"/>
      <c r="C32" s="155" t="s">
        <v>71</v>
      </c>
      <c r="D32" s="154" t="s">
        <v>85</v>
      </c>
      <c r="E32" s="154" t="s">
        <v>94</v>
      </c>
      <c r="F32" s="156">
        <v>240</v>
      </c>
      <c r="G32" s="157">
        <v>7000</v>
      </c>
      <c r="H32" s="68">
        <v>7000</v>
      </c>
      <c r="I32" s="68">
        <v>7000</v>
      </c>
    </row>
    <row r="33" spans="1:9" ht="25.5">
      <c r="A33" s="142" t="s">
        <v>95</v>
      </c>
      <c r="B33" s="143" t="s">
        <v>68</v>
      </c>
      <c r="C33" s="144" t="s">
        <v>71</v>
      </c>
      <c r="D33" s="143" t="s">
        <v>96</v>
      </c>
      <c r="E33" s="143" t="s">
        <v>97</v>
      </c>
      <c r="F33" s="155" t="s">
        <v>77</v>
      </c>
      <c r="G33" s="146">
        <v>21000</v>
      </c>
      <c r="H33" s="146">
        <v>0</v>
      </c>
      <c r="I33" s="146">
        <v>0</v>
      </c>
    </row>
    <row r="34" spans="1:9">
      <c r="A34" s="153" t="s">
        <v>79</v>
      </c>
      <c r="B34" s="154"/>
      <c r="C34" s="155" t="s">
        <v>71</v>
      </c>
      <c r="D34" s="154" t="s">
        <v>96</v>
      </c>
      <c r="E34" s="154" t="s">
        <v>97</v>
      </c>
      <c r="F34" s="156">
        <v>240</v>
      </c>
      <c r="G34" s="157">
        <v>21000</v>
      </c>
      <c r="H34" s="68"/>
      <c r="I34" s="68"/>
    </row>
    <row r="35" spans="1:9" ht="27">
      <c r="A35" s="147" t="s">
        <v>98</v>
      </c>
      <c r="B35" s="150"/>
      <c r="C35" s="149" t="s">
        <v>71</v>
      </c>
      <c r="D35" s="148" t="s">
        <v>99</v>
      </c>
      <c r="E35" s="148"/>
      <c r="F35" s="160"/>
      <c r="G35" s="146">
        <v>7361992.2868799996</v>
      </c>
      <c r="H35" s="146">
        <v>7361992.2868799996</v>
      </c>
      <c r="I35" s="146">
        <v>7361992.2868799996</v>
      </c>
    </row>
    <row r="36" spans="1:9" ht="28.5">
      <c r="A36" s="139" t="s">
        <v>100</v>
      </c>
      <c r="B36" s="143" t="s">
        <v>101</v>
      </c>
      <c r="C36" s="149"/>
      <c r="D36" s="148"/>
      <c r="E36" s="148"/>
      <c r="F36" s="160"/>
      <c r="G36" s="146"/>
      <c r="H36" s="68"/>
      <c r="I36" s="68"/>
    </row>
    <row r="37" spans="1:9">
      <c r="A37" s="152" t="s">
        <v>102</v>
      </c>
      <c r="B37" s="143" t="s">
        <v>101</v>
      </c>
      <c r="C37" s="144" t="s">
        <v>71</v>
      </c>
      <c r="D37" s="143" t="s">
        <v>99</v>
      </c>
      <c r="E37" s="143" t="s">
        <v>87</v>
      </c>
      <c r="F37" s="144" t="s">
        <v>77</v>
      </c>
      <c r="G37" s="146">
        <v>5497663.6078399997</v>
      </c>
      <c r="H37" s="146">
        <v>5497663.6078399997</v>
      </c>
      <c r="I37" s="146">
        <v>5497663.6078399997</v>
      </c>
    </row>
    <row r="38" spans="1:9">
      <c r="A38" s="153" t="s">
        <v>78</v>
      </c>
      <c r="B38" s="154"/>
      <c r="C38" s="155" t="s">
        <v>71</v>
      </c>
      <c r="D38" s="154" t="s">
        <v>99</v>
      </c>
      <c r="E38" s="154" t="s">
        <v>87</v>
      </c>
      <c r="F38" s="156">
        <v>120</v>
      </c>
      <c r="G38" s="157">
        <v>4979122.30064</v>
      </c>
      <c r="H38" s="68">
        <v>4979122.30064</v>
      </c>
      <c r="I38" s="68">
        <v>4979122.30064</v>
      </c>
    </row>
    <row r="39" spans="1:9">
      <c r="A39" s="153" t="s">
        <v>79</v>
      </c>
      <c r="B39" s="154"/>
      <c r="C39" s="155" t="s">
        <v>71</v>
      </c>
      <c r="D39" s="154" t="s">
        <v>99</v>
      </c>
      <c r="E39" s="154" t="s">
        <v>87</v>
      </c>
      <c r="F39" s="156">
        <v>240</v>
      </c>
      <c r="G39" s="157">
        <v>516842.42320000008</v>
      </c>
      <c r="H39" s="68">
        <v>516842.42320000008</v>
      </c>
      <c r="I39" s="68">
        <v>516842.42320000008</v>
      </c>
    </row>
    <row r="40" spans="1:9" ht="25.5">
      <c r="A40" s="153" t="s">
        <v>88</v>
      </c>
      <c r="B40" s="154"/>
      <c r="C40" s="155" t="s">
        <v>71</v>
      </c>
      <c r="D40" s="154" t="s">
        <v>99</v>
      </c>
      <c r="E40" s="154" t="s">
        <v>87</v>
      </c>
      <c r="F40" s="156">
        <v>850</v>
      </c>
      <c r="G40" s="157">
        <v>1698.8840000000002</v>
      </c>
      <c r="H40" s="68">
        <v>1698.8840000000002</v>
      </c>
      <c r="I40" s="68">
        <v>1698.8840000000002</v>
      </c>
    </row>
    <row r="41" spans="1:9">
      <c r="A41" s="152" t="s">
        <v>103</v>
      </c>
      <c r="B41" s="143" t="s">
        <v>68</v>
      </c>
      <c r="C41" s="144" t="s">
        <v>71</v>
      </c>
      <c r="D41" s="143" t="s">
        <v>99</v>
      </c>
      <c r="E41" s="143" t="s">
        <v>104</v>
      </c>
      <c r="F41" s="144" t="s">
        <v>77</v>
      </c>
      <c r="G41" s="146">
        <v>1864328.6790399998</v>
      </c>
      <c r="H41" s="146">
        <v>1864328.6790399998</v>
      </c>
      <c r="I41" s="146">
        <v>1864328.6790399998</v>
      </c>
    </row>
    <row r="42" spans="1:9">
      <c r="A42" s="153" t="s">
        <v>78</v>
      </c>
      <c r="B42" s="154"/>
      <c r="C42" s="155" t="s">
        <v>71</v>
      </c>
      <c r="D42" s="154" t="s">
        <v>99</v>
      </c>
      <c r="E42" s="154" t="s">
        <v>104</v>
      </c>
      <c r="F42" s="156">
        <v>120</v>
      </c>
      <c r="G42" s="157">
        <v>1683894.3598399998</v>
      </c>
      <c r="H42" s="68">
        <v>1683894.3598399998</v>
      </c>
      <c r="I42" s="68">
        <v>1683894.3598399998</v>
      </c>
    </row>
    <row r="43" spans="1:9">
      <c r="A43" s="153" t="s">
        <v>79</v>
      </c>
      <c r="B43" s="154"/>
      <c r="C43" s="155" t="s">
        <v>71</v>
      </c>
      <c r="D43" s="154" t="s">
        <v>99</v>
      </c>
      <c r="E43" s="154" t="s">
        <v>104</v>
      </c>
      <c r="F43" s="156">
        <v>240</v>
      </c>
      <c r="G43" s="157">
        <v>180434.31920000003</v>
      </c>
      <c r="H43" s="68">
        <v>180434.31920000003</v>
      </c>
      <c r="I43" s="68">
        <v>180434.31920000003</v>
      </c>
    </row>
    <row r="44" spans="1:9">
      <c r="A44" s="147" t="s">
        <v>105</v>
      </c>
      <c r="B44" s="150" t="s">
        <v>68</v>
      </c>
      <c r="C44" s="149" t="s">
        <v>71</v>
      </c>
      <c r="D44" s="148" t="s">
        <v>106</v>
      </c>
      <c r="E44" s="143" t="s">
        <v>107</v>
      </c>
      <c r="F44" s="144" t="s">
        <v>77</v>
      </c>
      <c r="G44" s="146">
        <v>2499999.7621143442</v>
      </c>
      <c r="H44" s="146">
        <v>2499999.7621143442</v>
      </c>
      <c r="I44" s="146">
        <v>2499999.7621143442</v>
      </c>
    </row>
    <row r="45" spans="1:9">
      <c r="A45" s="153" t="s">
        <v>108</v>
      </c>
      <c r="B45" s="154"/>
      <c r="C45" s="155" t="s">
        <v>71</v>
      </c>
      <c r="D45" s="154" t="s">
        <v>106</v>
      </c>
      <c r="E45" s="154" t="s">
        <v>107</v>
      </c>
      <c r="F45" s="156"/>
      <c r="G45" s="157">
        <v>2499999.7621143442</v>
      </c>
      <c r="H45" s="68">
        <v>2499999.7621143442</v>
      </c>
      <c r="I45" s="68">
        <v>2499999.7621143442</v>
      </c>
    </row>
    <row r="46" spans="1:9">
      <c r="A46" s="153" t="s">
        <v>109</v>
      </c>
      <c r="B46" s="154"/>
      <c r="C46" s="155" t="s">
        <v>71</v>
      </c>
      <c r="D46" s="154" t="s">
        <v>106</v>
      </c>
      <c r="E46" s="154" t="s">
        <v>107</v>
      </c>
      <c r="F46" s="156">
        <v>870</v>
      </c>
      <c r="G46" s="157">
        <v>2499999.7621143442</v>
      </c>
      <c r="H46" s="68">
        <v>2499999.7621143442</v>
      </c>
      <c r="I46" s="68">
        <v>2499999.7621143442</v>
      </c>
    </row>
    <row r="47" spans="1:9">
      <c r="A47" s="142" t="s">
        <v>110</v>
      </c>
      <c r="B47" s="143" t="s">
        <v>68</v>
      </c>
      <c r="C47" s="144" t="s">
        <v>71</v>
      </c>
      <c r="D47" s="143" t="s">
        <v>111</v>
      </c>
      <c r="E47" s="143" t="s">
        <v>112</v>
      </c>
      <c r="F47" s="144" t="s">
        <v>77</v>
      </c>
      <c r="G47" s="146">
        <v>7117491.1632000003</v>
      </c>
      <c r="H47" s="146">
        <v>7117491.1632000003</v>
      </c>
      <c r="I47" s="146">
        <v>7117491.1632000003</v>
      </c>
    </row>
    <row r="48" spans="1:9">
      <c r="A48" s="153" t="s">
        <v>78</v>
      </c>
      <c r="B48" s="143"/>
      <c r="C48" s="144" t="s">
        <v>71</v>
      </c>
      <c r="D48" s="143" t="s">
        <v>111</v>
      </c>
      <c r="E48" s="154" t="s">
        <v>87</v>
      </c>
      <c r="F48" s="155" t="s">
        <v>113</v>
      </c>
      <c r="G48" s="146">
        <v>1143775.8875199999</v>
      </c>
      <c r="H48" s="157">
        <v>1143775.8875199999</v>
      </c>
      <c r="I48" s="68">
        <v>1143775.8875199999</v>
      </c>
    </row>
    <row r="49" spans="1:9">
      <c r="A49" s="153" t="s">
        <v>79</v>
      </c>
      <c r="B49" s="154"/>
      <c r="C49" s="155" t="s">
        <v>71</v>
      </c>
      <c r="D49" s="154" t="s">
        <v>111</v>
      </c>
      <c r="E49" s="154" t="s">
        <v>87</v>
      </c>
      <c r="F49" s="156">
        <v>240</v>
      </c>
      <c r="G49" s="146">
        <v>700215.79567999998</v>
      </c>
      <c r="H49" s="157">
        <v>700215.79567999998</v>
      </c>
      <c r="I49" s="68">
        <v>700215.79567999998</v>
      </c>
    </row>
    <row r="50" spans="1:9" ht="25.5">
      <c r="A50" s="153" t="s">
        <v>88</v>
      </c>
      <c r="B50" s="154"/>
      <c r="C50" s="155" t="s">
        <v>71</v>
      </c>
      <c r="D50" s="154" t="s">
        <v>111</v>
      </c>
      <c r="E50" s="154" t="s">
        <v>87</v>
      </c>
      <c r="F50" s="156">
        <v>850</v>
      </c>
      <c r="G50" s="146">
        <v>14590</v>
      </c>
      <c r="H50" s="157">
        <v>14590</v>
      </c>
      <c r="I50" s="68">
        <v>14590</v>
      </c>
    </row>
    <row r="51" spans="1:9" ht="25.5">
      <c r="A51" s="153" t="s">
        <v>114</v>
      </c>
      <c r="B51" s="154"/>
      <c r="C51" s="155" t="s">
        <v>71</v>
      </c>
      <c r="D51" s="154" t="s">
        <v>111</v>
      </c>
      <c r="E51" s="154" t="s">
        <v>87</v>
      </c>
      <c r="F51" s="156">
        <v>410</v>
      </c>
      <c r="G51" s="146">
        <v>0</v>
      </c>
      <c r="H51" s="146">
        <v>0</v>
      </c>
      <c r="I51" s="68">
        <v>0</v>
      </c>
    </row>
    <row r="52" spans="1:9">
      <c r="A52" s="158" t="s">
        <v>115</v>
      </c>
      <c r="B52" s="154"/>
      <c r="C52" s="161" t="s">
        <v>71</v>
      </c>
      <c r="D52" s="162" t="s">
        <v>111</v>
      </c>
      <c r="E52" s="162"/>
      <c r="F52" s="144" t="s">
        <v>77</v>
      </c>
      <c r="G52" s="146">
        <v>5258909.4800000004</v>
      </c>
      <c r="H52" s="146">
        <v>5258909.4800000004</v>
      </c>
      <c r="I52" s="146">
        <v>5258909.4800000004</v>
      </c>
    </row>
    <row r="53" spans="1:9">
      <c r="A53" s="153" t="s">
        <v>78</v>
      </c>
      <c r="B53" s="143"/>
      <c r="C53" s="144" t="s">
        <v>71</v>
      </c>
      <c r="D53" s="143" t="s">
        <v>111</v>
      </c>
      <c r="E53" s="154" t="s">
        <v>87</v>
      </c>
      <c r="F53" s="155" t="s">
        <v>113</v>
      </c>
      <c r="G53" s="146">
        <v>5238909.4800000004</v>
      </c>
      <c r="H53" s="146">
        <v>5238909.4800000004</v>
      </c>
      <c r="I53" s="146">
        <v>5238909.4800000004</v>
      </c>
    </row>
    <row r="54" spans="1:9">
      <c r="A54" s="153" t="s">
        <v>79</v>
      </c>
      <c r="B54" s="154"/>
      <c r="C54" s="155" t="s">
        <v>71</v>
      </c>
      <c r="D54" s="154" t="s">
        <v>111</v>
      </c>
      <c r="E54" s="154" t="s">
        <v>87</v>
      </c>
      <c r="F54" s="156">
        <v>240</v>
      </c>
      <c r="G54" s="146">
        <v>20000</v>
      </c>
      <c r="H54" s="146">
        <v>20000</v>
      </c>
      <c r="I54" s="146">
        <v>20000</v>
      </c>
    </row>
    <row r="55" spans="1:9" ht="25.5">
      <c r="A55" s="153" t="s">
        <v>88</v>
      </c>
      <c r="B55" s="154"/>
      <c r="C55" s="155" t="s">
        <v>71</v>
      </c>
      <c r="D55" s="154" t="s">
        <v>111</v>
      </c>
      <c r="E55" s="154" t="s">
        <v>87</v>
      </c>
      <c r="F55" s="156">
        <v>850</v>
      </c>
      <c r="G55" s="146">
        <v>0</v>
      </c>
      <c r="H55" s="146">
        <v>0</v>
      </c>
      <c r="I55" s="146">
        <v>0</v>
      </c>
    </row>
    <row r="56" spans="1:9" ht="25.5">
      <c r="A56" s="153" t="s">
        <v>114</v>
      </c>
      <c r="B56" s="154"/>
      <c r="C56" s="155" t="s">
        <v>71</v>
      </c>
      <c r="D56" s="154" t="s">
        <v>111</v>
      </c>
      <c r="E56" s="154" t="s">
        <v>87</v>
      </c>
      <c r="F56" s="156">
        <v>410</v>
      </c>
      <c r="G56" s="146">
        <v>0</v>
      </c>
      <c r="H56" s="146">
        <v>0</v>
      </c>
      <c r="I56" s="146">
        <v>0</v>
      </c>
    </row>
    <row r="57" spans="1:9">
      <c r="A57" s="153"/>
      <c r="B57" s="154"/>
      <c r="C57" s="155"/>
      <c r="D57" s="154"/>
      <c r="E57" s="154"/>
      <c r="F57" s="156"/>
      <c r="G57" s="146"/>
      <c r="H57" s="146"/>
      <c r="I57" s="68"/>
    </row>
    <row r="58" spans="1:9">
      <c r="A58" s="153"/>
      <c r="B58" s="154"/>
      <c r="C58" s="155"/>
      <c r="D58" s="154"/>
      <c r="E58" s="154"/>
      <c r="F58" s="156"/>
      <c r="G58" s="146"/>
      <c r="H58" s="146"/>
      <c r="I58" s="68"/>
    </row>
    <row r="59" spans="1:9" ht="25.5">
      <c r="A59" s="142" t="s">
        <v>116</v>
      </c>
      <c r="B59" s="143" t="s">
        <v>68</v>
      </c>
      <c r="C59" s="144" t="s">
        <v>81</v>
      </c>
      <c r="D59" s="143" t="s">
        <v>72</v>
      </c>
      <c r="E59" s="143"/>
      <c r="F59" s="145"/>
      <c r="G59" s="146">
        <v>3547776.0536000002</v>
      </c>
      <c r="H59" s="146">
        <v>3547776.0536000002</v>
      </c>
      <c r="I59" s="146">
        <v>3547776.0536000002</v>
      </c>
    </row>
    <row r="60" spans="1:9">
      <c r="A60" s="163" t="s">
        <v>117</v>
      </c>
      <c r="B60" s="150" t="s">
        <v>68</v>
      </c>
      <c r="C60" s="149" t="s">
        <v>81</v>
      </c>
      <c r="D60" s="148" t="s">
        <v>85</v>
      </c>
      <c r="E60" s="148"/>
      <c r="F60" s="160"/>
      <c r="G60" s="146">
        <v>1440962.466</v>
      </c>
      <c r="H60" s="146">
        <v>1440962.466</v>
      </c>
      <c r="I60" s="146">
        <v>1440962.466</v>
      </c>
    </row>
    <row r="61" spans="1:9">
      <c r="A61" s="152" t="s">
        <v>118</v>
      </c>
      <c r="B61" s="154" t="s">
        <v>68</v>
      </c>
      <c r="C61" s="144" t="s">
        <v>81</v>
      </c>
      <c r="D61" s="143" t="s">
        <v>85</v>
      </c>
      <c r="E61" s="143" t="s">
        <v>119</v>
      </c>
      <c r="F61" s="155" t="s">
        <v>77</v>
      </c>
      <c r="G61" s="146">
        <v>1440962.466</v>
      </c>
      <c r="H61" s="146">
        <v>1440962.466</v>
      </c>
      <c r="I61" s="146">
        <v>1440962.466</v>
      </c>
    </row>
    <row r="62" spans="1:9">
      <c r="A62" s="153" t="s">
        <v>78</v>
      </c>
      <c r="B62" s="154"/>
      <c r="C62" s="155" t="s">
        <v>81</v>
      </c>
      <c r="D62" s="154" t="s">
        <v>85</v>
      </c>
      <c r="E62" s="159" t="s">
        <v>119</v>
      </c>
      <c r="F62" s="156">
        <v>120</v>
      </c>
      <c r="G62" s="157">
        <v>1306117.436</v>
      </c>
      <c r="H62" s="68">
        <v>1306117.436</v>
      </c>
      <c r="I62" s="68">
        <v>1306117.436</v>
      </c>
    </row>
    <row r="63" spans="1:9">
      <c r="A63" s="153" t="s">
        <v>79</v>
      </c>
      <c r="B63" s="154"/>
      <c r="C63" s="155" t="s">
        <v>81</v>
      </c>
      <c r="D63" s="154" t="s">
        <v>85</v>
      </c>
      <c r="E63" s="159" t="s">
        <v>119</v>
      </c>
      <c r="F63" s="156">
        <v>240</v>
      </c>
      <c r="G63" s="157">
        <v>134845.03000000003</v>
      </c>
      <c r="H63" s="68">
        <v>134845.03000000003</v>
      </c>
      <c r="I63" s="68">
        <v>134845.03000000003</v>
      </c>
    </row>
    <row r="64" spans="1:9">
      <c r="A64" s="371" t="s">
        <v>120</v>
      </c>
      <c r="B64" s="371"/>
      <c r="C64" s="149" t="s">
        <v>81</v>
      </c>
      <c r="D64" s="148" t="s">
        <v>121</v>
      </c>
      <c r="E64" s="148"/>
      <c r="F64" s="155"/>
      <c r="G64" s="146">
        <v>2106813.5876000002</v>
      </c>
      <c r="H64" s="146">
        <v>2106813.5876000002</v>
      </c>
      <c r="I64" s="146">
        <v>2106813.5876000002</v>
      </c>
    </row>
    <row r="65" spans="1:9">
      <c r="A65" s="153" t="s">
        <v>78</v>
      </c>
      <c r="B65" s="154"/>
      <c r="C65" s="155" t="s">
        <v>81</v>
      </c>
      <c r="D65" s="154" t="s">
        <v>121</v>
      </c>
      <c r="E65" s="143" t="s">
        <v>87</v>
      </c>
      <c r="F65" s="156">
        <v>120</v>
      </c>
      <c r="G65" s="157">
        <v>1483810.5575999999</v>
      </c>
      <c r="H65" s="68">
        <v>1483810.5575999999</v>
      </c>
      <c r="I65" s="68">
        <v>1483810.5575999999</v>
      </c>
    </row>
    <row r="66" spans="1:9">
      <c r="A66" s="153" t="s">
        <v>79</v>
      </c>
      <c r="B66" s="154"/>
      <c r="C66" s="155" t="s">
        <v>81</v>
      </c>
      <c r="D66" s="154" t="s">
        <v>121</v>
      </c>
      <c r="E66" s="154" t="s">
        <v>87</v>
      </c>
      <c r="F66" s="156">
        <v>240</v>
      </c>
      <c r="G66" s="157">
        <v>21170.587999999989</v>
      </c>
      <c r="H66" s="68">
        <v>21170.587999999989</v>
      </c>
      <c r="I66" s="68">
        <v>21170.587999999989</v>
      </c>
    </row>
    <row r="67" spans="1:9">
      <c r="A67" s="153" t="s">
        <v>531</v>
      </c>
      <c r="B67" s="154"/>
      <c r="C67" s="155" t="s">
        <v>81</v>
      </c>
      <c r="D67" s="154" t="s">
        <v>121</v>
      </c>
      <c r="E67" s="154"/>
      <c r="F67" s="156">
        <v>0</v>
      </c>
      <c r="G67" s="146">
        <v>601832.44200000004</v>
      </c>
      <c r="H67" s="146">
        <v>601832.44200000004</v>
      </c>
      <c r="I67" s="146">
        <v>601832.44200000004</v>
      </c>
    </row>
    <row r="68" spans="1:9">
      <c r="A68" s="153" t="s">
        <v>78</v>
      </c>
      <c r="B68" s="154"/>
      <c r="C68" s="155" t="s">
        <v>81</v>
      </c>
      <c r="D68" s="154" t="s">
        <v>121</v>
      </c>
      <c r="E68" s="143" t="s">
        <v>122</v>
      </c>
      <c r="F68" s="156">
        <v>110</v>
      </c>
      <c r="G68" s="157">
        <v>481832.44199999998</v>
      </c>
      <c r="H68" s="68">
        <v>481832.44199999998</v>
      </c>
      <c r="I68" s="68">
        <v>481832.44199999998</v>
      </c>
    </row>
    <row r="69" spans="1:9">
      <c r="A69" s="153" t="s">
        <v>79</v>
      </c>
      <c r="B69" s="154"/>
      <c r="C69" s="155" t="s">
        <v>81</v>
      </c>
      <c r="D69" s="154" t="s">
        <v>121</v>
      </c>
      <c r="E69" s="154" t="s">
        <v>122</v>
      </c>
      <c r="F69" s="156">
        <v>240</v>
      </c>
      <c r="G69" s="157">
        <v>120000.00000000006</v>
      </c>
      <c r="H69" s="68">
        <v>120000.00000000006</v>
      </c>
      <c r="I69" s="68">
        <v>120000.00000000006</v>
      </c>
    </row>
    <row r="70" spans="1:9">
      <c r="A70" s="142" t="s">
        <v>123</v>
      </c>
      <c r="B70" s="154"/>
      <c r="C70" s="144" t="s">
        <v>85</v>
      </c>
      <c r="D70" s="143" t="s">
        <v>72</v>
      </c>
      <c r="E70" s="143"/>
      <c r="F70" s="145"/>
      <c r="G70" s="146">
        <v>18420875.74016</v>
      </c>
      <c r="H70" s="146">
        <v>10707275.74016</v>
      </c>
      <c r="I70" s="146">
        <v>8107275.7401600005</v>
      </c>
    </row>
    <row r="71" spans="1:9">
      <c r="A71" s="142" t="s">
        <v>124</v>
      </c>
      <c r="B71" s="154"/>
      <c r="C71" s="144" t="s">
        <v>85</v>
      </c>
      <c r="D71" s="143" t="s">
        <v>71</v>
      </c>
      <c r="E71" s="143" t="s">
        <v>125</v>
      </c>
      <c r="F71" s="145">
        <v>240</v>
      </c>
      <c r="G71" s="146">
        <v>0</v>
      </c>
      <c r="H71" s="146">
        <v>0</v>
      </c>
      <c r="I71" s="146">
        <v>0</v>
      </c>
    </row>
    <row r="72" spans="1:9" ht="30">
      <c r="A72" s="164" t="s">
        <v>126</v>
      </c>
      <c r="B72" s="148" t="s">
        <v>127</v>
      </c>
      <c r="C72" s="144"/>
      <c r="D72" s="143"/>
      <c r="E72" s="143"/>
      <c r="F72" s="145"/>
      <c r="G72" s="146"/>
      <c r="H72" s="68"/>
      <c r="I72" s="68"/>
    </row>
    <row r="73" spans="1:9">
      <c r="A73" s="147" t="s">
        <v>128</v>
      </c>
      <c r="B73" s="148" t="s">
        <v>127</v>
      </c>
      <c r="C73" s="149" t="s">
        <v>85</v>
      </c>
      <c r="D73" s="148" t="s">
        <v>96</v>
      </c>
      <c r="E73" s="148" t="s">
        <v>69</v>
      </c>
      <c r="F73" s="155" t="s">
        <v>77</v>
      </c>
      <c r="G73" s="146">
        <v>4207275.7401600005</v>
      </c>
      <c r="H73" s="146">
        <v>4207275.7401600005</v>
      </c>
      <c r="I73" s="146">
        <v>4207275.7401600005</v>
      </c>
    </row>
    <row r="74" spans="1:9">
      <c r="A74" s="163" t="s">
        <v>129</v>
      </c>
      <c r="B74" s="150"/>
      <c r="C74" s="149" t="s">
        <v>85</v>
      </c>
      <c r="D74" s="148" t="s">
        <v>96</v>
      </c>
      <c r="E74" s="148" t="s">
        <v>87</v>
      </c>
      <c r="F74" s="160"/>
      <c r="G74" s="146">
        <v>4207275.7401600005</v>
      </c>
      <c r="H74" s="146">
        <v>4207275.7401600005</v>
      </c>
      <c r="I74" s="146">
        <v>4207275.7401600005</v>
      </c>
    </row>
    <row r="75" spans="1:9">
      <c r="A75" s="153" t="s">
        <v>78</v>
      </c>
      <c r="B75" s="154"/>
      <c r="C75" s="155" t="s">
        <v>85</v>
      </c>
      <c r="D75" s="154" t="s">
        <v>96</v>
      </c>
      <c r="E75" s="154" t="s">
        <v>87</v>
      </c>
      <c r="F75" s="156">
        <v>120</v>
      </c>
      <c r="G75" s="157">
        <v>3819227.0433600005</v>
      </c>
      <c r="H75" s="68">
        <v>3819227.0433600005</v>
      </c>
      <c r="I75" s="68">
        <v>3819227.0433600005</v>
      </c>
    </row>
    <row r="76" spans="1:9">
      <c r="A76" s="153" t="s">
        <v>79</v>
      </c>
      <c r="B76" s="154"/>
      <c r="C76" s="155" t="s">
        <v>85</v>
      </c>
      <c r="D76" s="154" t="s">
        <v>96</v>
      </c>
      <c r="E76" s="154" t="s">
        <v>87</v>
      </c>
      <c r="F76" s="156">
        <v>240</v>
      </c>
      <c r="G76" s="157">
        <v>384218.69680000003</v>
      </c>
      <c r="H76" s="68">
        <v>384218.69680000003</v>
      </c>
      <c r="I76" s="68">
        <v>384218.69680000003</v>
      </c>
    </row>
    <row r="77" spans="1:9" ht="25.5">
      <c r="A77" s="153" t="s">
        <v>88</v>
      </c>
      <c r="B77" s="154"/>
      <c r="C77" s="155" t="s">
        <v>85</v>
      </c>
      <c r="D77" s="154" t="s">
        <v>96</v>
      </c>
      <c r="E77" s="154" t="s">
        <v>87</v>
      </c>
      <c r="F77" s="156">
        <v>850</v>
      </c>
      <c r="G77" s="157">
        <v>3830</v>
      </c>
      <c r="H77" s="68">
        <v>3830</v>
      </c>
      <c r="I77" s="68">
        <v>3830</v>
      </c>
    </row>
    <row r="78" spans="1:9">
      <c r="A78" s="142" t="s">
        <v>130</v>
      </c>
      <c r="B78" s="154" t="s">
        <v>101</v>
      </c>
      <c r="C78" s="144" t="s">
        <v>85</v>
      </c>
      <c r="D78" s="143" t="s">
        <v>121</v>
      </c>
      <c r="E78" s="143"/>
      <c r="F78" s="155" t="s">
        <v>77</v>
      </c>
      <c r="G78" s="146">
        <v>14213600</v>
      </c>
      <c r="H78" s="146">
        <v>6500000</v>
      </c>
      <c r="I78" s="146">
        <v>3900000</v>
      </c>
    </row>
    <row r="79" spans="1:9" ht="25.5">
      <c r="A79" s="165" t="s">
        <v>131</v>
      </c>
      <c r="B79" s="154"/>
      <c r="C79" s="155" t="s">
        <v>85</v>
      </c>
      <c r="D79" s="154" t="s">
        <v>121</v>
      </c>
      <c r="E79" s="143" t="s">
        <v>132</v>
      </c>
      <c r="F79" s="155" t="s">
        <v>77</v>
      </c>
      <c r="G79" s="146">
        <v>14213600</v>
      </c>
      <c r="H79" s="146">
        <v>0</v>
      </c>
      <c r="I79" s="146">
        <v>0</v>
      </c>
    </row>
    <row r="80" spans="1:9" ht="25.5">
      <c r="A80" s="165" t="s">
        <v>133</v>
      </c>
      <c r="B80" s="154"/>
      <c r="C80" s="155" t="s">
        <v>85</v>
      </c>
      <c r="D80" s="154" t="s">
        <v>121</v>
      </c>
      <c r="E80" s="154" t="s">
        <v>132</v>
      </c>
      <c r="F80" s="156">
        <v>530</v>
      </c>
      <c r="G80" s="157">
        <v>10400000</v>
      </c>
      <c r="H80" s="157">
        <v>6500000</v>
      </c>
      <c r="I80" s="157">
        <v>3900000</v>
      </c>
    </row>
    <row r="81" spans="1:9" ht="25.5">
      <c r="A81" s="165" t="s">
        <v>133</v>
      </c>
      <c r="B81" s="154"/>
      <c r="C81" s="155" t="s">
        <v>85</v>
      </c>
      <c r="D81" s="154" t="s">
        <v>121</v>
      </c>
      <c r="E81" s="154" t="s">
        <v>132</v>
      </c>
      <c r="F81" s="156">
        <v>612</v>
      </c>
      <c r="G81" s="157">
        <v>3813600</v>
      </c>
      <c r="H81" s="157">
        <v>2713600</v>
      </c>
      <c r="I81" s="157">
        <v>1100000</v>
      </c>
    </row>
    <row r="82" spans="1:9" ht="14.25" customHeight="1">
      <c r="A82" s="142" t="s">
        <v>134</v>
      </c>
      <c r="B82" s="154" t="s">
        <v>135</v>
      </c>
      <c r="C82" s="144" t="s">
        <v>96</v>
      </c>
      <c r="D82" s="143" t="s">
        <v>72</v>
      </c>
      <c r="E82" s="143"/>
      <c r="F82" s="145"/>
      <c r="G82" s="146">
        <v>14544000</v>
      </c>
      <c r="H82" s="146">
        <v>9844000</v>
      </c>
      <c r="I82" s="146">
        <v>9494000</v>
      </c>
    </row>
    <row r="83" spans="1:9">
      <c r="A83" s="142" t="s">
        <v>136</v>
      </c>
      <c r="B83" s="154"/>
      <c r="C83" s="144" t="s">
        <v>96</v>
      </c>
      <c r="D83" s="143" t="s">
        <v>81</v>
      </c>
      <c r="E83" s="154"/>
      <c r="F83" s="156"/>
      <c r="G83" s="146">
        <v>14544000</v>
      </c>
      <c r="H83" s="146">
        <v>9844000</v>
      </c>
      <c r="I83" s="146">
        <v>9494000</v>
      </c>
    </row>
    <row r="84" spans="1:9">
      <c r="A84" s="153" t="s">
        <v>78</v>
      </c>
      <c r="B84" s="154"/>
      <c r="C84" s="144" t="s">
        <v>96</v>
      </c>
      <c r="D84" s="143" t="s">
        <v>81</v>
      </c>
      <c r="E84" s="154" t="s">
        <v>137</v>
      </c>
      <c r="F84" s="156">
        <v>110</v>
      </c>
      <c r="G84" s="146">
        <v>0</v>
      </c>
      <c r="H84" s="146">
        <v>350000</v>
      </c>
      <c r="I84" s="146">
        <v>0</v>
      </c>
    </row>
    <row r="85" spans="1:9">
      <c r="A85" s="153" t="s">
        <v>79</v>
      </c>
      <c r="B85" s="154"/>
      <c r="C85" s="144" t="s">
        <v>96</v>
      </c>
      <c r="D85" s="143" t="s">
        <v>81</v>
      </c>
      <c r="E85" s="154" t="s">
        <v>137</v>
      </c>
      <c r="F85" s="156">
        <v>240</v>
      </c>
      <c r="G85" s="146">
        <v>9494000</v>
      </c>
      <c r="H85" s="146">
        <v>9494000</v>
      </c>
      <c r="I85" s="146">
        <v>9494000</v>
      </c>
    </row>
    <row r="86" spans="1:9" ht="25.5">
      <c r="A86" s="153" t="s">
        <v>88</v>
      </c>
      <c r="B86" s="154"/>
      <c r="C86" s="144" t="s">
        <v>96</v>
      </c>
      <c r="D86" s="143" t="s">
        <v>81</v>
      </c>
      <c r="E86" s="154" t="s">
        <v>137</v>
      </c>
      <c r="F86" s="156">
        <v>850</v>
      </c>
      <c r="G86" s="157">
        <v>0</v>
      </c>
      <c r="H86" s="146"/>
      <c r="I86" s="146"/>
    </row>
    <row r="87" spans="1:9" ht="25.5">
      <c r="A87" s="153" t="s">
        <v>138</v>
      </c>
      <c r="B87" s="154"/>
      <c r="C87" s="144" t="s">
        <v>96</v>
      </c>
      <c r="D87" s="143" t="s">
        <v>81</v>
      </c>
      <c r="E87" s="154" t="s">
        <v>137</v>
      </c>
      <c r="F87" s="156">
        <v>410</v>
      </c>
      <c r="G87" s="157">
        <v>5050000</v>
      </c>
      <c r="H87" s="157">
        <v>0</v>
      </c>
      <c r="I87" s="157">
        <v>0</v>
      </c>
    </row>
    <row r="88" spans="1:9">
      <c r="A88" s="166" t="s">
        <v>139</v>
      </c>
      <c r="B88" s="148" t="s">
        <v>140</v>
      </c>
      <c r="C88" s="155"/>
      <c r="D88" s="154"/>
      <c r="E88" s="154"/>
      <c r="F88" s="156"/>
      <c r="G88" s="157"/>
      <c r="H88" s="68"/>
      <c r="I88" s="68"/>
    </row>
    <row r="89" spans="1:9">
      <c r="A89" s="147" t="s">
        <v>141</v>
      </c>
      <c r="B89" s="148" t="s">
        <v>140</v>
      </c>
      <c r="C89" s="149" t="s">
        <v>142</v>
      </c>
      <c r="D89" s="148"/>
      <c r="E89" s="148"/>
      <c r="F89" s="160"/>
      <c r="G89" s="146">
        <v>666847882.00820327</v>
      </c>
      <c r="H89" s="146">
        <v>591079077.96982479</v>
      </c>
      <c r="I89" s="146">
        <v>590314011.96982479</v>
      </c>
    </row>
    <row r="90" spans="1:9">
      <c r="A90" s="163" t="s">
        <v>143</v>
      </c>
      <c r="B90" s="143" t="s">
        <v>140</v>
      </c>
      <c r="C90" s="144" t="s">
        <v>142</v>
      </c>
      <c r="D90" s="143" t="s">
        <v>71</v>
      </c>
      <c r="E90" s="143" t="s">
        <v>144</v>
      </c>
      <c r="F90" s="144" t="s">
        <v>77</v>
      </c>
      <c r="G90" s="146">
        <v>144950828.90674493</v>
      </c>
      <c r="H90" s="146">
        <v>142183828.90674493</v>
      </c>
      <c r="I90" s="146">
        <v>142183828.90674493</v>
      </c>
    </row>
    <row r="91" spans="1:9" ht="25.5">
      <c r="A91" s="153" t="s">
        <v>145</v>
      </c>
      <c r="B91" s="154"/>
      <c r="C91" s="155" t="s">
        <v>142</v>
      </c>
      <c r="D91" s="154" t="s">
        <v>71</v>
      </c>
      <c r="E91" s="143" t="s">
        <v>146</v>
      </c>
      <c r="F91" s="144" t="s">
        <v>147</v>
      </c>
      <c r="G91" s="146">
        <v>83691693.17706494</v>
      </c>
      <c r="H91" s="146">
        <v>83691693.17706494</v>
      </c>
      <c r="I91" s="146">
        <v>83691693.17706494</v>
      </c>
    </row>
    <row r="92" spans="1:9">
      <c r="A92" s="153" t="s">
        <v>79</v>
      </c>
      <c r="B92" s="154"/>
      <c r="C92" s="155" t="s">
        <v>142</v>
      </c>
      <c r="D92" s="154" t="s">
        <v>71</v>
      </c>
      <c r="E92" s="154" t="s">
        <v>146</v>
      </c>
      <c r="F92" s="155" t="s">
        <v>148</v>
      </c>
      <c r="G92" s="146">
        <v>1193706</v>
      </c>
      <c r="H92" s="146">
        <v>1193706</v>
      </c>
      <c r="I92" s="146">
        <v>1193706</v>
      </c>
    </row>
    <row r="93" spans="1:9">
      <c r="A93" s="153"/>
      <c r="B93" s="154"/>
      <c r="C93" s="155"/>
      <c r="D93" s="154"/>
      <c r="E93" s="154"/>
      <c r="F93" s="155"/>
      <c r="G93" s="146"/>
      <c r="H93" s="68"/>
      <c r="I93" s="68"/>
    </row>
    <row r="94" spans="1:9">
      <c r="A94" s="153" t="s">
        <v>78</v>
      </c>
      <c r="B94" s="154"/>
      <c r="C94" s="155" t="s">
        <v>142</v>
      </c>
      <c r="D94" s="154" t="s">
        <v>71</v>
      </c>
      <c r="E94" s="154" t="s">
        <v>149</v>
      </c>
      <c r="F94" s="156">
        <v>110</v>
      </c>
      <c r="G94" s="157">
        <v>27724638.712679997</v>
      </c>
      <c r="H94" s="68">
        <v>27724638.712679997</v>
      </c>
      <c r="I94" s="68">
        <v>27724638.712679997</v>
      </c>
    </row>
    <row r="95" spans="1:9">
      <c r="A95" s="153" t="s">
        <v>79</v>
      </c>
      <c r="B95" s="154"/>
      <c r="C95" s="155" t="s">
        <v>142</v>
      </c>
      <c r="D95" s="154" t="s">
        <v>71</v>
      </c>
      <c r="E95" s="154" t="s">
        <v>149</v>
      </c>
      <c r="F95" s="156">
        <v>240</v>
      </c>
      <c r="G95" s="157">
        <v>26056328.194999989</v>
      </c>
      <c r="H95" s="68">
        <v>26056328.194999989</v>
      </c>
      <c r="I95" s="68">
        <v>26056328.194999989</v>
      </c>
    </row>
    <row r="96" spans="1:9" ht="25.5">
      <c r="A96" s="153" t="s">
        <v>88</v>
      </c>
      <c r="B96" s="154"/>
      <c r="C96" s="155" t="s">
        <v>142</v>
      </c>
      <c r="D96" s="154" t="s">
        <v>71</v>
      </c>
      <c r="E96" s="154" t="s">
        <v>149</v>
      </c>
      <c r="F96" s="156">
        <v>850</v>
      </c>
      <c r="G96" s="157">
        <v>3517462.8220000002</v>
      </c>
      <c r="H96" s="68">
        <v>3517462.8220000002</v>
      </c>
      <c r="I96" s="68">
        <v>3517462.8220000002</v>
      </c>
    </row>
    <row r="97" spans="1:9" ht="25.5">
      <c r="A97" s="153" t="s">
        <v>138</v>
      </c>
      <c r="B97" s="154"/>
      <c r="C97" s="155" t="s">
        <v>142</v>
      </c>
      <c r="D97" s="154" t="s">
        <v>71</v>
      </c>
      <c r="E97" s="154" t="s">
        <v>149</v>
      </c>
      <c r="F97" s="156">
        <v>410</v>
      </c>
      <c r="G97" s="157">
        <v>2767000</v>
      </c>
      <c r="H97" s="68"/>
      <c r="I97" s="68"/>
    </row>
    <row r="98" spans="1:9">
      <c r="A98" s="147" t="s">
        <v>150</v>
      </c>
      <c r="B98" s="148" t="s">
        <v>140</v>
      </c>
      <c r="C98" s="149" t="s">
        <v>142</v>
      </c>
      <c r="D98" s="148" t="s">
        <v>74</v>
      </c>
      <c r="E98" s="148"/>
      <c r="F98" s="160"/>
      <c r="G98" s="167">
        <v>450996364.62541831</v>
      </c>
      <c r="H98" s="167">
        <v>383965816.63399988</v>
      </c>
      <c r="I98" s="167">
        <v>389409750.63399988</v>
      </c>
    </row>
    <row r="99" spans="1:9" ht="27">
      <c r="A99" s="163" t="s">
        <v>151</v>
      </c>
      <c r="B99" s="148" t="s">
        <v>140</v>
      </c>
      <c r="C99" s="149" t="s">
        <v>142</v>
      </c>
      <c r="D99" s="148" t="s">
        <v>74</v>
      </c>
      <c r="E99" s="148" t="s">
        <v>69</v>
      </c>
      <c r="F99" s="160"/>
      <c r="G99" s="146">
        <v>450996364.62541831</v>
      </c>
      <c r="H99" s="146">
        <v>383965816.63399988</v>
      </c>
      <c r="I99" s="146">
        <v>389409750.63399988</v>
      </c>
    </row>
    <row r="100" spans="1:9" ht="25.5">
      <c r="A100" s="153" t="s">
        <v>145</v>
      </c>
      <c r="B100" s="154"/>
      <c r="C100" s="155" t="s">
        <v>142</v>
      </c>
      <c r="D100" s="154" t="s">
        <v>74</v>
      </c>
      <c r="E100" s="148" t="s">
        <v>152</v>
      </c>
      <c r="F100" s="160">
        <v>110</v>
      </c>
      <c r="G100" s="146">
        <v>397685319.99141842</v>
      </c>
      <c r="H100" s="68">
        <v>330654772</v>
      </c>
      <c r="I100" s="68">
        <v>344384706</v>
      </c>
    </row>
    <row r="101" spans="1:9">
      <c r="A101" s="153" t="s">
        <v>79</v>
      </c>
      <c r="B101" s="154"/>
      <c r="C101" s="155" t="s">
        <v>142</v>
      </c>
      <c r="D101" s="154" t="s">
        <v>74</v>
      </c>
      <c r="E101" s="148" t="s">
        <v>152</v>
      </c>
      <c r="F101" s="160">
        <v>240</v>
      </c>
      <c r="G101" s="146">
        <v>12284679.600000001</v>
      </c>
      <c r="H101" s="68">
        <v>12284679.600000001</v>
      </c>
      <c r="I101" s="68">
        <v>12284679.600000001</v>
      </c>
    </row>
    <row r="102" spans="1:9">
      <c r="A102" s="153" t="s">
        <v>78</v>
      </c>
      <c r="B102" s="154"/>
      <c r="C102" s="155" t="s">
        <v>142</v>
      </c>
      <c r="D102" s="154" t="s">
        <v>74</v>
      </c>
      <c r="E102" s="154" t="s">
        <v>153</v>
      </c>
      <c r="F102" s="156">
        <v>110</v>
      </c>
      <c r="G102" s="157">
        <v>545699.99999988079</v>
      </c>
      <c r="H102" s="68">
        <v>545699.99999988079</v>
      </c>
      <c r="I102" s="68">
        <v>545699.99999988079</v>
      </c>
    </row>
    <row r="103" spans="1:9">
      <c r="A103" s="153" t="s">
        <v>79</v>
      </c>
      <c r="B103" s="154"/>
      <c r="C103" s="155" t="s">
        <v>142</v>
      </c>
      <c r="D103" s="154" t="s">
        <v>74</v>
      </c>
      <c r="E103" s="154" t="s">
        <v>153</v>
      </c>
      <c r="F103" s="156">
        <v>240</v>
      </c>
      <c r="G103" s="157">
        <v>27568735.069999985</v>
      </c>
      <c r="H103" s="68">
        <v>27568735.069999985</v>
      </c>
      <c r="I103" s="68">
        <v>27568735.069999985</v>
      </c>
    </row>
    <row r="104" spans="1:9" ht="25.5">
      <c r="A104" s="153" t="s">
        <v>88</v>
      </c>
      <c r="B104" s="154"/>
      <c r="C104" s="155" t="s">
        <v>142</v>
      </c>
      <c r="D104" s="154" t="s">
        <v>74</v>
      </c>
      <c r="E104" s="154" t="s">
        <v>153</v>
      </c>
      <c r="F104" s="156">
        <v>850</v>
      </c>
      <c r="G104" s="157">
        <v>4625929.9640000006</v>
      </c>
      <c r="H104" s="68">
        <v>4625929.9640000006</v>
      </c>
      <c r="I104" s="68">
        <v>4625929.9640000006</v>
      </c>
    </row>
    <row r="105" spans="1:9" ht="25.5">
      <c r="A105" s="153" t="s">
        <v>138</v>
      </c>
      <c r="B105" s="154" t="s">
        <v>68</v>
      </c>
      <c r="C105" s="155" t="s">
        <v>142</v>
      </c>
      <c r="D105" s="154" t="s">
        <v>74</v>
      </c>
      <c r="E105" s="154" t="s">
        <v>153</v>
      </c>
      <c r="F105" s="156">
        <v>410</v>
      </c>
      <c r="G105" s="157">
        <v>8286000</v>
      </c>
      <c r="H105" s="68">
        <v>8286000</v>
      </c>
      <c r="I105" s="68"/>
    </row>
    <row r="106" spans="1:9">
      <c r="A106" s="147" t="s">
        <v>154</v>
      </c>
      <c r="B106" s="148" t="s">
        <v>140</v>
      </c>
      <c r="C106" s="149" t="s">
        <v>142</v>
      </c>
      <c r="D106" s="148" t="s">
        <v>81</v>
      </c>
      <c r="E106" s="148" t="s">
        <v>69</v>
      </c>
      <c r="F106" s="160"/>
      <c r="G106" s="146">
        <v>56076423.599960007</v>
      </c>
      <c r="H106" s="146">
        <v>50105167.553000003</v>
      </c>
      <c r="I106" s="146">
        <v>43896167.553000003</v>
      </c>
    </row>
    <row r="107" spans="1:9">
      <c r="A107" s="153" t="s">
        <v>78</v>
      </c>
      <c r="B107" s="148"/>
      <c r="C107" s="168" t="s">
        <v>142</v>
      </c>
      <c r="D107" s="150" t="s">
        <v>81</v>
      </c>
      <c r="E107" s="150" t="s">
        <v>155</v>
      </c>
      <c r="F107" s="151">
        <v>110</v>
      </c>
      <c r="G107" s="146">
        <v>44312535.046960004</v>
      </c>
      <c r="H107" s="146">
        <v>47191279</v>
      </c>
      <c r="I107" s="146">
        <v>40982279</v>
      </c>
    </row>
    <row r="108" spans="1:9">
      <c r="A108" s="153" t="s">
        <v>79</v>
      </c>
      <c r="B108" s="148"/>
      <c r="C108" s="168" t="s">
        <v>142</v>
      </c>
      <c r="D108" s="150" t="s">
        <v>81</v>
      </c>
      <c r="E108" s="150" t="s">
        <v>155</v>
      </c>
      <c r="F108" s="151">
        <v>240</v>
      </c>
      <c r="G108" s="146">
        <v>2668369.3200000003</v>
      </c>
      <c r="H108" s="146">
        <v>2668369.3200000003</v>
      </c>
      <c r="I108" s="146">
        <v>2668369.3200000003</v>
      </c>
    </row>
    <row r="109" spans="1:9" ht="25.5">
      <c r="A109" s="153" t="s">
        <v>88</v>
      </c>
      <c r="B109" s="148"/>
      <c r="C109" s="168" t="s">
        <v>142</v>
      </c>
      <c r="D109" s="150" t="s">
        <v>81</v>
      </c>
      <c r="E109" s="150" t="s">
        <v>155</v>
      </c>
      <c r="F109" s="151">
        <v>850</v>
      </c>
      <c r="G109" s="157">
        <v>245519.23300000001</v>
      </c>
      <c r="H109" s="146">
        <v>245519.23300000001</v>
      </c>
      <c r="I109" s="146">
        <v>245519.23300000001</v>
      </c>
    </row>
    <row r="110" spans="1:9" ht="25.5">
      <c r="A110" s="153" t="s">
        <v>138</v>
      </c>
      <c r="B110" s="143" t="s">
        <v>68</v>
      </c>
      <c r="C110" s="155" t="s">
        <v>142</v>
      </c>
      <c r="D110" s="154" t="s">
        <v>81</v>
      </c>
      <c r="E110" s="150" t="s">
        <v>155</v>
      </c>
      <c r="F110" s="156">
        <v>410</v>
      </c>
      <c r="G110" s="157">
        <v>8850000</v>
      </c>
      <c r="H110" s="68">
        <v>0</v>
      </c>
      <c r="I110" s="68">
        <v>0</v>
      </c>
    </row>
    <row r="111" spans="1:9">
      <c r="A111" s="142" t="s">
        <v>156</v>
      </c>
      <c r="B111" s="169" t="s">
        <v>68</v>
      </c>
      <c r="C111" s="144" t="s">
        <v>142</v>
      </c>
      <c r="D111" s="143" t="s">
        <v>142</v>
      </c>
      <c r="E111" s="170" t="s">
        <v>69</v>
      </c>
      <c r="F111" s="156"/>
      <c r="G111" s="146">
        <v>150000</v>
      </c>
      <c r="H111" s="146">
        <v>150000</v>
      </c>
      <c r="I111" s="146">
        <v>150000</v>
      </c>
    </row>
    <row r="112" spans="1:9">
      <c r="A112" s="142" t="s">
        <v>157</v>
      </c>
      <c r="B112" s="171" t="s">
        <v>68</v>
      </c>
      <c r="C112" s="144" t="s">
        <v>142</v>
      </c>
      <c r="D112" s="143" t="s">
        <v>142</v>
      </c>
      <c r="E112" s="172" t="s">
        <v>158</v>
      </c>
      <c r="F112" s="145"/>
      <c r="G112" s="146">
        <v>150000</v>
      </c>
      <c r="H112" s="146">
        <v>150000</v>
      </c>
      <c r="I112" s="146">
        <v>150000</v>
      </c>
    </row>
    <row r="113" spans="1:9">
      <c r="A113" s="153" t="s">
        <v>79</v>
      </c>
      <c r="B113" s="169"/>
      <c r="C113" s="155" t="s">
        <v>142</v>
      </c>
      <c r="D113" s="154" t="s">
        <v>142</v>
      </c>
      <c r="E113" s="173" t="s">
        <v>158</v>
      </c>
      <c r="F113" s="156">
        <v>240</v>
      </c>
      <c r="G113" s="157">
        <v>150000</v>
      </c>
      <c r="H113" s="68">
        <v>150000</v>
      </c>
      <c r="I113" s="68">
        <v>150000</v>
      </c>
    </row>
    <row r="114" spans="1:9">
      <c r="A114" s="142" t="s">
        <v>159</v>
      </c>
      <c r="B114" s="171" t="s">
        <v>140</v>
      </c>
      <c r="C114" s="144" t="s">
        <v>142</v>
      </c>
      <c r="D114" s="143" t="s">
        <v>121</v>
      </c>
      <c r="E114" s="172" t="s">
        <v>69</v>
      </c>
      <c r="F114" s="145"/>
      <c r="G114" s="146">
        <v>14674264.876079999</v>
      </c>
      <c r="H114" s="146">
        <v>14674264.876079999</v>
      </c>
      <c r="I114" s="146">
        <v>14674264.876079999</v>
      </c>
    </row>
    <row r="115" spans="1:9">
      <c r="A115" s="163" t="s">
        <v>160</v>
      </c>
      <c r="B115" s="171" t="s">
        <v>140</v>
      </c>
      <c r="C115" s="149" t="s">
        <v>142</v>
      </c>
      <c r="D115" s="148" t="s">
        <v>121</v>
      </c>
      <c r="E115" s="172" t="s">
        <v>87</v>
      </c>
      <c r="F115" s="144" t="s">
        <v>77</v>
      </c>
      <c r="G115" s="146">
        <v>2463090.8052800004</v>
      </c>
      <c r="H115" s="146">
        <v>2463090.8052800004</v>
      </c>
      <c r="I115" s="146">
        <v>2463090.8052800004</v>
      </c>
    </row>
    <row r="116" spans="1:9">
      <c r="A116" s="153" t="s">
        <v>78</v>
      </c>
      <c r="B116" s="169"/>
      <c r="C116" s="155" t="s">
        <v>142</v>
      </c>
      <c r="D116" s="154" t="s">
        <v>121</v>
      </c>
      <c r="E116" s="173" t="s">
        <v>87</v>
      </c>
      <c r="F116" s="156">
        <v>120</v>
      </c>
      <c r="G116" s="157">
        <v>1830716.39888</v>
      </c>
      <c r="H116" s="68">
        <v>1830716.39888</v>
      </c>
      <c r="I116" s="68">
        <v>1830716.39888</v>
      </c>
    </row>
    <row r="117" spans="1:9">
      <c r="A117" s="153" t="s">
        <v>79</v>
      </c>
      <c r="B117" s="169"/>
      <c r="C117" s="155" t="s">
        <v>142</v>
      </c>
      <c r="D117" s="154" t="s">
        <v>121</v>
      </c>
      <c r="E117" s="173" t="s">
        <v>87</v>
      </c>
      <c r="F117" s="156">
        <v>240</v>
      </c>
      <c r="G117" s="157">
        <v>589283.28440000047</v>
      </c>
      <c r="H117" s="68">
        <v>589283.28440000047</v>
      </c>
      <c r="I117" s="68">
        <v>589283.28440000047</v>
      </c>
    </row>
    <row r="118" spans="1:9" ht="25.5">
      <c r="A118" s="153" t="s">
        <v>88</v>
      </c>
      <c r="B118" s="169"/>
      <c r="C118" s="155" t="s">
        <v>142</v>
      </c>
      <c r="D118" s="154" t="s">
        <v>121</v>
      </c>
      <c r="E118" s="173" t="s">
        <v>87</v>
      </c>
      <c r="F118" s="156">
        <v>850</v>
      </c>
      <c r="G118" s="157">
        <v>43091.122000000003</v>
      </c>
      <c r="H118" s="68">
        <v>43091.122000000003</v>
      </c>
      <c r="I118" s="68">
        <v>43091.122000000003</v>
      </c>
    </row>
    <row r="119" spans="1:9">
      <c r="A119" s="147" t="s">
        <v>161</v>
      </c>
      <c r="B119" s="148" t="s">
        <v>140</v>
      </c>
      <c r="C119" s="149" t="s">
        <v>142</v>
      </c>
      <c r="D119" s="148" t="s">
        <v>121</v>
      </c>
      <c r="E119" s="174" t="s">
        <v>162</v>
      </c>
      <c r="F119" s="160"/>
      <c r="G119" s="146">
        <v>8011008.2368000001</v>
      </c>
      <c r="H119" s="146">
        <v>8011008.2368000001</v>
      </c>
      <c r="I119" s="146">
        <v>8011008.2368000001</v>
      </c>
    </row>
    <row r="120" spans="1:9">
      <c r="A120" s="153" t="s">
        <v>78</v>
      </c>
      <c r="B120" s="150" t="s">
        <v>69</v>
      </c>
      <c r="C120" s="155" t="s">
        <v>142</v>
      </c>
      <c r="D120" s="154" t="s">
        <v>121</v>
      </c>
      <c r="E120" s="173" t="s">
        <v>162</v>
      </c>
      <c r="F120" s="156">
        <v>110</v>
      </c>
      <c r="G120" s="157">
        <v>7516008.2368000001</v>
      </c>
      <c r="H120" s="68">
        <v>7516008.2368000001</v>
      </c>
      <c r="I120" s="68">
        <v>7516008.2368000001</v>
      </c>
    </row>
    <row r="121" spans="1:9">
      <c r="A121" s="153" t="s">
        <v>79</v>
      </c>
      <c r="B121" s="150"/>
      <c r="C121" s="155" t="s">
        <v>142</v>
      </c>
      <c r="D121" s="154" t="s">
        <v>121</v>
      </c>
      <c r="E121" s="173" t="s">
        <v>162</v>
      </c>
      <c r="F121" s="156">
        <v>240</v>
      </c>
      <c r="G121" s="157">
        <v>495000</v>
      </c>
      <c r="H121" s="68">
        <v>495000</v>
      </c>
      <c r="I121" s="68">
        <v>495000</v>
      </c>
    </row>
    <row r="122" spans="1:9" ht="25.5">
      <c r="A122" s="153" t="s">
        <v>88</v>
      </c>
      <c r="B122" s="150"/>
      <c r="C122" s="155" t="s">
        <v>142</v>
      </c>
      <c r="D122" s="154" t="s">
        <v>121</v>
      </c>
      <c r="E122" s="173" t="s">
        <v>162</v>
      </c>
      <c r="F122" s="156">
        <v>850</v>
      </c>
      <c r="G122" s="157">
        <v>0</v>
      </c>
      <c r="H122" s="68">
        <v>0</v>
      </c>
      <c r="I122" s="68">
        <v>0</v>
      </c>
    </row>
    <row r="123" spans="1:9" ht="25.5">
      <c r="A123" s="175" t="s">
        <v>163</v>
      </c>
      <c r="B123" s="169" t="s">
        <v>140</v>
      </c>
      <c r="C123" s="144" t="s">
        <v>142</v>
      </c>
      <c r="D123" s="143" t="s">
        <v>121</v>
      </c>
      <c r="E123" s="174" t="s">
        <v>162</v>
      </c>
      <c r="F123" s="155" t="s">
        <v>77</v>
      </c>
      <c r="G123" s="146">
        <v>4200165.8339999998</v>
      </c>
      <c r="H123" s="146">
        <v>4200165.8339999998</v>
      </c>
      <c r="I123" s="146">
        <v>4200165.8339999998</v>
      </c>
    </row>
    <row r="124" spans="1:9">
      <c r="A124" s="153" t="s">
        <v>78</v>
      </c>
      <c r="B124" s="171" t="s">
        <v>69</v>
      </c>
      <c r="C124" s="155" t="s">
        <v>142</v>
      </c>
      <c r="D124" s="154" t="s">
        <v>121</v>
      </c>
      <c r="E124" s="173" t="s">
        <v>162</v>
      </c>
      <c r="F124" s="156">
        <v>110</v>
      </c>
      <c r="G124" s="157">
        <v>3841709.8339999998</v>
      </c>
      <c r="H124" s="68">
        <v>3841709.8339999998</v>
      </c>
      <c r="I124" s="68">
        <v>3841709.8339999998</v>
      </c>
    </row>
    <row r="125" spans="1:9">
      <c r="A125" s="153" t="s">
        <v>79</v>
      </c>
      <c r="B125" s="169"/>
      <c r="C125" s="155" t="s">
        <v>142</v>
      </c>
      <c r="D125" s="154" t="s">
        <v>121</v>
      </c>
      <c r="E125" s="173" t="s">
        <v>162</v>
      </c>
      <c r="F125" s="156">
        <v>240</v>
      </c>
      <c r="G125" s="157">
        <v>357400</v>
      </c>
      <c r="H125" s="68">
        <v>357400</v>
      </c>
      <c r="I125" s="68">
        <v>357400</v>
      </c>
    </row>
    <row r="126" spans="1:9" ht="25.5">
      <c r="A126" s="153" t="s">
        <v>88</v>
      </c>
      <c r="B126" s="169"/>
      <c r="C126" s="155" t="s">
        <v>142</v>
      </c>
      <c r="D126" s="154" t="s">
        <v>121</v>
      </c>
      <c r="E126" s="173" t="s">
        <v>162</v>
      </c>
      <c r="F126" s="156">
        <v>850</v>
      </c>
      <c r="G126" s="157">
        <v>1056.0000000000002</v>
      </c>
      <c r="H126" s="68">
        <v>1056.0000000000002</v>
      </c>
      <c r="I126" s="68">
        <v>1056.0000000000002</v>
      </c>
    </row>
    <row r="127" spans="1:9" ht="30">
      <c r="A127" s="176" t="s">
        <v>164</v>
      </c>
      <c r="B127" s="148" t="s">
        <v>165</v>
      </c>
      <c r="C127" s="155"/>
      <c r="D127" s="154"/>
      <c r="E127" s="172" t="s">
        <v>166</v>
      </c>
      <c r="F127" s="156"/>
      <c r="G127" s="157"/>
      <c r="H127" s="68"/>
      <c r="I127" s="68"/>
    </row>
    <row r="128" spans="1:9">
      <c r="A128" s="177" t="s">
        <v>167</v>
      </c>
      <c r="B128" s="148" t="s">
        <v>165</v>
      </c>
      <c r="C128" s="144" t="s">
        <v>168</v>
      </c>
      <c r="D128" s="143" t="s">
        <v>72</v>
      </c>
      <c r="E128" s="172" t="s">
        <v>166</v>
      </c>
      <c r="F128" s="145"/>
      <c r="G128" s="146">
        <v>18991638.124200001</v>
      </c>
      <c r="H128" s="146">
        <v>18991638.124200001</v>
      </c>
      <c r="I128" s="146">
        <v>18991638.124200001</v>
      </c>
    </row>
    <row r="129" spans="1:9">
      <c r="A129" s="177" t="s">
        <v>169</v>
      </c>
      <c r="B129" s="148" t="s">
        <v>165</v>
      </c>
      <c r="C129" s="144" t="s">
        <v>168</v>
      </c>
      <c r="D129" s="143" t="s">
        <v>71</v>
      </c>
      <c r="E129" s="172" t="s">
        <v>166</v>
      </c>
      <c r="F129" s="145"/>
      <c r="G129" s="146">
        <v>18991638.124200001</v>
      </c>
      <c r="H129" s="146">
        <v>18991638.124200001</v>
      </c>
      <c r="I129" s="146">
        <v>18991638.124200001</v>
      </c>
    </row>
    <row r="130" spans="1:9">
      <c r="A130" s="178" t="s">
        <v>170</v>
      </c>
      <c r="B130" s="148" t="s">
        <v>165</v>
      </c>
      <c r="C130" s="149" t="s">
        <v>168</v>
      </c>
      <c r="D130" s="148" t="s">
        <v>71</v>
      </c>
      <c r="E130" s="172" t="s">
        <v>171</v>
      </c>
      <c r="F130" s="155" t="s">
        <v>77</v>
      </c>
      <c r="G130" s="146">
        <v>9886119.2719999999</v>
      </c>
      <c r="H130" s="146">
        <v>9886119.2719999999</v>
      </c>
      <c r="I130" s="146">
        <v>9886119.2719999999</v>
      </c>
    </row>
    <row r="131" spans="1:9">
      <c r="A131" s="153" t="s">
        <v>78</v>
      </c>
      <c r="B131" s="150" t="s">
        <v>165</v>
      </c>
      <c r="C131" s="155" t="s">
        <v>168</v>
      </c>
      <c r="D131" s="154" t="s">
        <v>71</v>
      </c>
      <c r="E131" s="173" t="s">
        <v>171</v>
      </c>
      <c r="F131" s="156">
        <v>110</v>
      </c>
      <c r="G131" s="157">
        <v>8441690.784</v>
      </c>
      <c r="H131" s="68">
        <v>8441690.784</v>
      </c>
      <c r="I131" s="68">
        <v>8441690.784</v>
      </c>
    </row>
    <row r="132" spans="1:9">
      <c r="A132" s="153" t="s">
        <v>79</v>
      </c>
      <c r="B132" s="150"/>
      <c r="C132" s="155" t="s">
        <v>168</v>
      </c>
      <c r="D132" s="154" t="s">
        <v>71</v>
      </c>
      <c r="E132" s="173" t="s">
        <v>171</v>
      </c>
      <c r="F132" s="156">
        <v>240</v>
      </c>
      <c r="G132" s="157">
        <v>673365.24</v>
      </c>
      <c r="H132" s="68">
        <v>673365.24</v>
      </c>
      <c r="I132" s="68">
        <v>673365.24</v>
      </c>
    </row>
    <row r="133" spans="1:9" ht="25.5">
      <c r="A133" s="153" t="s">
        <v>138</v>
      </c>
      <c r="B133" s="150"/>
      <c r="C133" s="155" t="s">
        <v>168</v>
      </c>
      <c r="D133" s="154" t="s">
        <v>71</v>
      </c>
      <c r="E133" s="173" t="s">
        <v>171</v>
      </c>
      <c r="F133" s="156">
        <v>410</v>
      </c>
      <c r="G133" s="157">
        <v>700000</v>
      </c>
      <c r="H133" s="68">
        <v>700000</v>
      </c>
      <c r="I133" s="68">
        <v>700000</v>
      </c>
    </row>
    <row r="134" spans="1:9" ht="25.5">
      <c r="A134" s="153" t="s">
        <v>88</v>
      </c>
      <c r="B134" s="150"/>
      <c r="C134" s="155" t="s">
        <v>168</v>
      </c>
      <c r="D134" s="154" t="s">
        <v>71</v>
      </c>
      <c r="E134" s="173" t="s">
        <v>171</v>
      </c>
      <c r="F134" s="156">
        <v>850</v>
      </c>
      <c r="G134" s="157">
        <v>71063.248000000007</v>
      </c>
      <c r="H134" s="68">
        <v>71063.248000000007</v>
      </c>
      <c r="I134" s="68">
        <v>71063.248000000007</v>
      </c>
    </row>
    <row r="135" spans="1:9" ht="25.5">
      <c r="A135" s="179" t="s">
        <v>172</v>
      </c>
      <c r="B135" s="148" t="s">
        <v>165</v>
      </c>
      <c r="C135" s="149" t="s">
        <v>168</v>
      </c>
      <c r="D135" s="148" t="s">
        <v>71</v>
      </c>
      <c r="E135" s="172" t="s">
        <v>173</v>
      </c>
      <c r="F135" s="160"/>
      <c r="G135" s="146">
        <v>9105518.8521999996</v>
      </c>
      <c r="H135" s="146">
        <v>9105518.8521999996</v>
      </c>
      <c r="I135" s="146">
        <v>9105518.8521999996</v>
      </c>
    </row>
    <row r="136" spans="1:9">
      <c r="A136" s="153" t="s">
        <v>78</v>
      </c>
      <c r="B136" s="150" t="s">
        <v>69</v>
      </c>
      <c r="C136" s="155" t="s">
        <v>168</v>
      </c>
      <c r="D136" s="154" t="s">
        <v>71</v>
      </c>
      <c r="E136" s="173" t="s">
        <v>173</v>
      </c>
      <c r="F136" s="156">
        <v>110</v>
      </c>
      <c r="G136" s="157">
        <v>8821261.2351999991</v>
      </c>
      <c r="H136" s="68">
        <v>8821261.2351999991</v>
      </c>
      <c r="I136" s="68">
        <v>8821261.2351999991</v>
      </c>
    </row>
    <row r="137" spans="1:9">
      <c r="A137" s="153" t="s">
        <v>79</v>
      </c>
      <c r="B137" s="150" t="s">
        <v>69</v>
      </c>
      <c r="C137" s="155" t="s">
        <v>168</v>
      </c>
      <c r="D137" s="154" t="s">
        <v>71</v>
      </c>
      <c r="E137" s="173" t="s">
        <v>173</v>
      </c>
      <c r="F137" s="156">
        <v>240</v>
      </c>
      <c r="G137" s="157">
        <v>263967.10499999963</v>
      </c>
      <c r="H137" s="68">
        <v>263967.10499999963</v>
      </c>
      <c r="I137" s="68">
        <v>263967.10499999963</v>
      </c>
    </row>
    <row r="138" spans="1:9" ht="25.5">
      <c r="A138" s="153" t="s">
        <v>88</v>
      </c>
      <c r="B138" s="150" t="s">
        <v>69</v>
      </c>
      <c r="C138" s="155" t="s">
        <v>168</v>
      </c>
      <c r="D138" s="154" t="s">
        <v>71</v>
      </c>
      <c r="E138" s="173" t="s">
        <v>173</v>
      </c>
      <c r="F138" s="156">
        <v>850</v>
      </c>
      <c r="G138" s="157">
        <v>20290.512000000002</v>
      </c>
      <c r="H138" s="68">
        <v>20290.512000000002</v>
      </c>
      <c r="I138" s="68">
        <v>20290.512000000002</v>
      </c>
    </row>
    <row r="139" spans="1:9">
      <c r="A139" s="142" t="s">
        <v>174</v>
      </c>
      <c r="B139" s="148" t="s">
        <v>77</v>
      </c>
      <c r="C139" s="144" t="s">
        <v>175</v>
      </c>
      <c r="D139" s="143" t="s">
        <v>72</v>
      </c>
      <c r="E139" s="172" t="s">
        <v>176</v>
      </c>
      <c r="F139" s="145"/>
      <c r="G139" s="146">
        <v>6872932.1318399999</v>
      </c>
      <c r="H139" s="146">
        <v>6884083.1318399999</v>
      </c>
      <c r="I139" s="146">
        <v>6884083.1318399999</v>
      </c>
    </row>
    <row r="140" spans="1:9">
      <c r="A140" s="147" t="s">
        <v>177</v>
      </c>
      <c r="B140" s="148" t="s">
        <v>68</v>
      </c>
      <c r="C140" s="149" t="s">
        <v>175</v>
      </c>
      <c r="D140" s="148" t="s">
        <v>71</v>
      </c>
      <c r="E140" s="172" t="s">
        <v>176</v>
      </c>
      <c r="F140" s="160"/>
      <c r="G140" s="146">
        <v>525864</v>
      </c>
      <c r="H140" s="146">
        <v>525864</v>
      </c>
      <c r="I140" s="146">
        <v>525864</v>
      </c>
    </row>
    <row r="141" spans="1:9">
      <c r="A141" s="142" t="s">
        <v>178</v>
      </c>
      <c r="B141" s="150" t="s">
        <v>68</v>
      </c>
      <c r="C141" s="155" t="s">
        <v>175</v>
      </c>
      <c r="D141" s="154" t="s">
        <v>71</v>
      </c>
      <c r="E141" s="154" t="s">
        <v>179</v>
      </c>
      <c r="F141" s="156"/>
      <c r="G141" s="146">
        <v>525864</v>
      </c>
      <c r="H141" s="146">
        <v>525864</v>
      </c>
      <c r="I141" s="146">
        <v>525864</v>
      </c>
    </row>
    <row r="142" spans="1:9">
      <c r="A142" s="153" t="s">
        <v>180</v>
      </c>
      <c r="B142" s="150" t="s">
        <v>69</v>
      </c>
      <c r="C142" s="155" t="s">
        <v>175</v>
      </c>
      <c r="D142" s="154" t="s">
        <v>71</v>
      </c>
      <c r="E142" s="154" t="s">
        <v>179</v>
      </c>
      <c r="F142" s="156">
        <v>300</v>
      </c>
      <c r="G142" s="157">
        <v>525864</v>
      </c>
      <c r="H142" s="68">
        <v>525864</v>
      </c>
      <c r="I142" s="68">
        <v>525864</v>
      </c>
    </row>
    <row r="143" spans="1:9">
      <c r="A143" s="142" t="s">
        <v>181</v>
      </c>
      <c r="B143" s="148"/>
      <c r="C143" s="144" t="s">
        <v>175</v>
      </c>
      <c r="D143" s="143" t="s">
        <v>81</v>
      </c>
      <c r="E143" s="172"/>
      <c r="F143" s="156"/>
      <c r="G143" s="146">
        <v>36000</v>
      </c>
      <c r="H143" s="146">
        <v>36000</v>
      </c>
      <c r="I143" s="146">
        <v>36000</v>
      </c>
    </row>
    <row r="144" spans="1:9">
      <c r="A144" s="147" t="s">
        <v>182</v>
      </c>
      <c r="B144" s="148" t="s">
        <v>68</v>
      </c>
      <c r="C144" s="144" t="s">
        <v>175</v>
      </c>
      <c r="D144" s="143" t="s">
        <v>81</v>
      </c>
      <c r="E144" s="143" t="s">
        <v>176</v>
      </c>
      <c r="F144" s="144" t="s">
        <v>77</v>
      </c>
      <c r="G144" s="146">
        <v>36000</v>
      </c>
      <c r="H144" s="146">
        <v>36000</v>
      </c>
      <c r="I144" s="146">
        <v>36000</v>
      </c>
    </row>
    <row r="145" spans="1:9">
      <c r="A145" s="153" t="s">
        <v>183</v>
      </c>
      <c r="B145" s="150" t="s">
        <v>69</v>
      </c>
      <c r="C145" s="155" t="s">
        <v>175</v>
      </c>
      <c r="D145" s="154" t="s">
        <v>81</v>
      </c>
      <c r="E145" s="154" t="s">
        <v>184</v>
      </c>
      <c r="F145" s="156">
        <v>300</v>
      </c>
      <c r="G145" s="157">
        <v>36000</v>
      </c>
      <c r="H145" s="68">
        <v>36000</v>
      </c>
      <c r="I145" s="68">
        <v>36000</v>
      </c>
    </row>
    <row r="146" spans="1:9">
      <c r="A146" s="153" t="s">
        <v>185</v>
      </c>
      <c r="B146" s="150"/>
      <c r="C146" s="155" t="s">
        <v>175</v>
      </c>
      <c r="D146" s="154" t="s">
        <v>81</v>
      </c>
      <c r="E146" s="154"/>
      <c r="F146" s="156">
        <v>530</v>
      </c>
      <c r="G146" s="157">
        <v>0</v>
      </c>
      <c r="H146" s="68">
        <v>0</v>
      </c>
      <c r="I146" s="68">
        <v>0</v>
      </c>
    </row>
    <row r="147" spans="1:9">
      <c r="A147" s="153" t="s">
        <v>186</v>
      </c>
      <c r="B147" s="150"/>
      <c r="C147" s="144" t="s">
        <v>175</v>
      </c>
      <c r="D147" s="143" t="s">
        <v>85</v>
      </c>
      <c r="E147" s="143" t="s">
        <v>187</v>
      </c>
      <c r="F147" s="145">
        <v>530</v>
      </c>
      <c r="G147" s="146">
        <v>5611068</v>
      </c>
      <c r="H147" s="68">
        <v>5622219</v>
      </c>
      <c r="I147" s="68">
        <v>5622219</v>
      </c>
    </row>
    <row r="148" spans="1:9" ht="25.5">
      <c r="A148" s="142" t="s">
        <v>188</v>
      </c>
      <c r="B148" s="171" t="s">
        <v>140</v>
      </c>
      <c r="C148" s="149" t="s">
        <v>175</v>
      </c>
      <c r="D148" s="148" t="s">
        <v>99</v>
      </c>
      <c r="E148" s="172" t="s">
        <v>189</v>
      </c>
      <c r="F148" s="144" t="s">
        <v>77</v>
      </c>
      <c r="G148" s="146">
        <v>700000.13184000005</v>
      </c>
      <c r="H148" s="68">
        <v>700000.13184000005</v>
      </c>
      <c r="I148" s="68">
        <v>700000.13184000005</v>
      </c>
    </row>
    <row r="149" spans="1:9">
      <c r="A149" s="153" t="s">
        <v>78</v>
      </c>
      <c r="B149" s="169"/>
      <c r="C149" s="155" t="s">
        <v>175</v>
      </c>
      <c r="D149" s="154" t="s">
        <v>99</v>
      </c>
      <c r="E149" s="173" t="s">
        <v>189</v>
      </c>
      <c r="F149" s="156">
        <v>120</v>
      </c>
      <c r="G149" s="157">
        <v>581794.86864</v>
      </c>
      <c r="H149" s="68">
        <v>581794.86864</v>
      </c>
      <c r="I149" s="68">
        <v>581794.86864</v>
      </c>
    </row>
    <row r="150" spans="1:9">
      <c r="A150" s="153" t="s">
        <v>79</v>
      </c>
      <c r="B150" s="169"/>
      <c r="C150" s="155" t="s">
        <v>175</v>
      </c>
      <c r="D150" s="154" t="s">
        <v>99</v>
      </c>
      <c r="E150" s="173" t="s">
        <v>189</v>
      </c>
      <c r="F150" s="156">
        <v>240</v>
      </c>
      <c r="G150" s="157">
        <v>118205.26320000004</v>
      </c>
      <c r="H150" s="68">
        <v>118205.26320000004</v>
      </c>
      <c r="I150" s="68">
        <v>118205.26320000004</v>
      </c>
    </row>
    <row r="151" spans="1:9">
      <c r="A151" s="142" t="s">
        <v>190</v>
      </c>
      <c r="B151" s="148" t="s">
        <v>68</v>
      </c>
      <c r="C151" s="144" t="s">
        <v>106</v>
      </c>
      <c r="D151" s="143" t="s">
        <v>72</v>
      </c>
      <c r="E151" s="143" t="s">
        <v>176</v>
      </c>
      <c r="F151" s="144" t="s">
        <v>77</v>
      </c>
      <c r="G151" s="146">
        <v>8597943.6962400004</v>
      </c>
      <c r="H151" s="146">
        <v>8447943.6962400004</v>
      </c>
      <c r="I151" s="146">
        <v>8447943.6962400004</v>
      </c>
    </row>
    <row r="152" spans="1:9">
      <c r="A152" s="153" t="s">
        <v>191</v>
      </c>
      <c r="B152" s="150" t="s">
        <v>69</v>
      </c>
      <c r="C152" s="155" t="s">
        <v>106</v>
      </c>
      <c r="D152" s="154" t="s">
        <v>71</v>
      </c>
      <c r="E152" s="154" t="s">
        <v>192</v>
      </c>
      <c r="F152" s="156" t="s">
        <v>69</v>
      </c>
      <c r="G152" s="146">
        <v>1350000</v>
      </c>
      <c r="H152" s="146">
        <v>1350000</v>
      </c>
      <c r="I152" s="146">
        <v>1350000</v>
      </c>
    </row>
    <row r="153" spans="1:9">
      <c r="A153" s="153" t="s">
        <v>79</v>
      </c>
      <c r="B153" s="150" t="s">
        <v>69</v>
      </c>
      <c r="C153" s="155" t="s">
        <v>106</v>
      </c>
      <c r="D153" s="154" t="s">
        <v>71</v>
      </c>
      <c r="E153" s="154" t="s">
        <v>192</v>
      </c>
      <c r="F153" s="156">
        <v>300</v>
      </c>
      <c r="G153" s="157">
        <v>1350000</v>
      </c>
      <c r="H153" s="68">
        <v>1350000</v>
      </c>
      <c r="I153" s="68">
        <v>1350000</v>
      </c>
    </row>
    <row r="154" spans="1:9">
      <c r="A154" s="152" t="s">
        <v>193</v>
      </c>
      <c r="B154" s="148" t="s">
        <v>194</v>
      </c>
      <c r="C154" s="155"/>
      <c r="D154" s="154"/>
      <c r="E154" s="154"/>
      <c r="F154" s="156"/>
      <c r="G154" s="157"/>
      <c r="H154" s="68"/>
      <c r="I154" s="68"/>
    </row>
    <row r="155" spans="1:9">
      <c r="A155" s="142" t="s">
        <v>69</v>
      </c>
      <c r="B155" s="148" t="s">
        <v>194</v>
      </c>
      <c r="C155" s="144" t="s">
        <v>106</v>
      </c>
      <c r="D155" s="143" t="s">
        <v>71</v>
      </c>
      <c r="E155" s="143" t="s">
        <v>195</v>
      </c>
      <c r="F155" s="144" t="s">
        <v>77</v>
      </c>
      <c r="G155" s="146">
        <v>6025093.4939999999</v>
      </c>
      <c r="H155" s="146">
        <v>5875093.4939999999</v>
      </c>
      <c r="I155" s="146">
        <v>5875093.4939999999</v>
      </c>
    </row>
    <row r="156" spans="1:9">
      <c r="A156" s="153" t="s">
        <v>78</v>
      </c>
      <c r="B156" s="150"/>
      <c r="C156" s="155" t="s">
        <v>106</v>
      </c>
      <c r="D156" s="154" t="s">
        <v>71</v>
      </c>
      <c r="E156" s="154" t="s">
        <v>195</v>
      </c>
      <c r="F156" s="156">
        <v>110</v>
      </c>
      <c r="G156" s="157">
        <v>3508806.3939999999</v>
      </c>
      <c r="H156" s="68">
        <v>3508806.3939999999</v>
      </c>
      <c r="I156" s="68">
        <v>3508806.3939999999</v>
      </c>
    </row>
    <row r="157" spans="1:9">
      <c r="A157" s="153" t="s">
        <v>79</v>
      </c>
      <c r="B157" s="150"/>
      <c r="C157" s="155" t="s">
        <v>106</v>
      </c>
      <c r="D157" s="154" t="s">
        <v>71</v>
      </c>
      <c r="E157" s="154" t="s">
        <v>195</v>
      </c>
      <c r="F157" s="156">
        <v>240</v>
      </c>
      <c r="G157" s="157">
        <v>799737.60000000009</v>
      </c>
      <c r="H157" s="68">
        <v>799737.60000000009</v>
      </c>
      <c r="I157" s="68">
        <v>799737.60000000009</v>
      </c>
    </row>
    <row r="158" spans="1:9" ht="25.5">
      <c r="A158" s="153" t="s">
        <v>138</v>
      </c>
      <c r="B158" s="150"/>
      <c r="C158" s="155" t="s">
        <v>106</v>
      </c>
      <c r="D158" s="154" t="s">
        <v>71</v>
      </c>
      <c r="E158" s="154" t="s">
        <v>196</v>
      </c>
      <c r="F158" s="156">
        <v>410</v>
      </c>
      <c r="G158" s="157">
        <v>150000</v>
      </c>
      <c r="H158" s="157">
        <v>0</v>
      </c>
      <c r="I158" s="157">
        <v>0</v>
      </c>
    </row>
    <row r="159" spans="1:9" ht="25.5">
      <c r="A159" s="153" t="s">
        <v>88</v>
      </c>
      <c r="B159" s="150"/>
      <c r="C159" s="155" t="s">
        <v>106</v>
      </c>
      <c r="D159" s="154" t="s">
        <v>71</v>
      </c>
      <c r="E159" s="154" t="s">
        <v>195</v>
      </c>
      <c r="F159" s="156">
        <v>850</v>
      </c>
      <c r="G159" s="157">
        <v>1566549.5</v>
      </c>
      <c r="H159" s="68">
        <v>1566549.5</v>
      </c>
      <c r="I159" s="68">
        <v>1566549.5</v>
      </c>
    </row>
    <row r="160" spans="1:9">
      <c r="A160" s="142" t="s">
        <v>197</v>
      </c>
      <c r="B160" s="148" t="s">
        <v>68</v>
      </c>
      <c r="C160" s="144" t="s">
        <v>106</v>
      </c>
      <c r="D160" s="143" t="s">
        <v>96</v>
      </c>
      <c r="E160" s="143"/>
      <c r="F160" s="145"/>
      <c r="G160" s="146">
        <v>1222850.20224</v>
      </c>
      <c r="H160" s="146">
        <v>1222850.20224</v>
      </c>
      <c r="I160" s="146">
        <v>1222850.20224</v>
      </c>
    </row>
    <row r="161" spans="1:9">
      <c r="A161" s="147" t="s">
        <v>198</v>
      </c>
      <c r="B161" s="148" t="s">
        <v>68</v>
      </c>
      <c r="C161" s="149" t="s">
        <v>106</v>
      </c>
      <c r="D161" s="148" t="s">
        <v>96</v>
      </c>
      <c r="E161" s="148" t="s">
        <v>87</v>
      </c>
      <c r="F161" s="144" t="s">
        <v>77</v>
      </c>
      <c r="G161" s="146">
        <v>1222850.20224</v>
      </c>
      <c r="H161" s="146">
        <v>1222850.20224</v>
      </c>
      <c r="I161" s="146">
        <v>1222850.20224</v>
      </c>
    </row>
    <row r="162" spans="1:9">
      <c r="A162" s="153" t="s">
        <v>78</v>
      </c>
      <c r="B162" s="150" t="s">
        <v>69</v>
      </c>
      <c r="C162" s="155" t="s">
        <v>106</v>
      </c>
      <c r="D162" s="154" t="s">
        <v>96</v>
      </c>
      <c r="E162" s="154" t="s">
        <v>87</v>
      </c>
      <c r="F162" s="156">
        <v>120</v>
      </c>
      <c r="G162" s="157">
        <v>1185137.8470399999</v>
      </c>
      <c r="H162" s="68">
        <v>1185137.8470399999</v>
      </c>
      <c r="I162" s="68">
        <v>1185137.8470399999</v>
      </c>
    </row>
    <row r="163" spans="1:9">
      <c r="A163" s="153" t="s">
        <v>79</v>
      </c>
      <c r="B163" s="150" t="s">
        <v>69</v>
      </c>
      <c r="C163" s="155" t="s">
        <v>106</v>
      </c>
      <c r="D163" s="154" t="s">
        <v>96</v>
      </c>
      <c r="E163" s="154" t="s">
        <v>87</v>
      </c>
      <c r="F163" s="156">
        <v>240</v>
      </c>
      <c r="G163" s="157">
        <v>37712.355200000107</v>
      </c>
      <c r="H163" s="68">
        <v>37712.355200000107</v>
      </c>
      <c r="I163" s="68">
        <v>37712.355200000107</v>
      </c>
    </row>
    <row r="164" spans="1:9">
      <c r="A164" s="142" t="s">
        <v>199</v>
      </c>
      <c r="B164" s="148"/>
      <c r="C164" s="144" t="s">
        <v>200</v>
      </c>
      <c r="D164" s="143" t="s">
        <v>72</v>
      </c>
      <c r="E164" s="143"/>
      <c r="F164" s="145"/>
      <c r="G164" s="146">
        <v>5758349.3400000008</v>
      </c>
      <c r="H164" s="146">
        <v>5758349.3400000008</v>
      </c>
      <c r="I164" s="146">
        <v>5758349.3400000008</v>
      </c>
    </row>
    <row r="165" spans="1:9">
      <c r="A165" s="166" t="s">
        <v>201</v>
      </c>
      <c r="B165" s="148" t="s">
        <v>202</v>
      </c>
      <c r="C165" s="144"/>
      <c r="D165" s="143"/>
      <c r="E165" s="143"/>
      <c r="F165" s="145"/>
      <c r="G165" s="146"/>
      <c r="H165" s="68"/>
      <c r="I165" s="68"/>
    </row>
    <row r="166" spans="1:9">
      <c r="A166" s="147" t="s">
        <v>69</v>
      </c>
      <c r="B166" s="148" t="s">
        <v>202</v>
      </c>
      <c r="C166" s="149" t="s">
        <v>200</v>
      </c>
      <c r="D166" s="148" t="s">
        <v>71</v>
      </c>
      <c r="E166" s="148" t="s">
        <v>203</v>
      </c>
      <c r="F166" s="144" t="s">
        <v>77</v>
      </c>
      <c r="G166" s="146">
        <v>2270503.4360000007</v>
      </c>
      <c r="H166" s="146">
        <v>2270503.4360000007</v>
      </c>
      <c r="I166" s="146">
        <v>2270503.4360000007</v>
      </c>
    </row>
    <row r="167" spans="1:9">
      <c r="A167" s="153" t="s">
        <v>78</v>
      </c>
      <c r="B167" s="150" t="s">
        <v>69</v>
      </c>
      <c r="C167" s="155" t="s">
        <v>200</v>
      </c>
      <c r="D167" s="154" t="s">
        <v>71</v>
      </c>
      <c r="E167" s="154" t="s">
        <v>203</v>
      </c>
      <c r="F167" s="156">
        <v>110</v>
      </c>
      <c r="G167" s="157">
        <v>1690239</v>
      </c>
      <c r="H167" s="68">
        <v>1690239</v>
      </c>
      <c r="I167" s="68">
        <v>1690239</v>
      </c>
    </row>
    <row r="168" spans="1:9">
      <c r="A168" s="153" t="s">
        <v>79</v>
      </c>
      <c r="B168" s="150"/>
      <c r="C168" s="155" t="s">
        <v>200</v>
      </c>
      <c r="D168" s="154" t="s">
        <v>71</v>
      </c>
      <c r="E168" s="154" t="s">
        <v>203</v>
      </c>
      <c r="F168" s="156">
        <v>240</v>
      </c>
      <c r="G168" s="157">
        <v>551113.60000000033</v>
      </c>
      <c r="H168" s="68">
        <v>551113.60000000033</v>
      </c>
      <c r="I168" s="68">
        <v>551113.60000000033</v>
      </c>
    </row>
    <row r="169" spans="1:9" ht="25.5">
      <c r="A169" s="153" t="s">
        <v>88</v>
      </c>
      <c r="B169" s="150"/>
      <c r="C169" s="155" t="s">
        <v>200</v>
      </c>
      <c r="D169" s="154" t="s">
        <v>71</v>
      </c>
      <c r="E169" s="154" t="s">
        <v>203</v>
      </c>
      <c r="F169" s="156">
        <v>850</v>
      </c>
      <c r="G169" s="157">
        <v>29150.835999999999</v>
      </c>
      <c r="H169" s="68">
        <v>29150.835999999999</v>
      </c>
      <c r="I169" s="68">
        <v>29150.835999999999</v>
      </c>
    </row>
    <row r="170" spans="1:9" ht="30">
      <c r="A170" s="166" t="s">
        <v>204</v>
      </c>
      <c r="B170" s="148" t="s">
        <v>205</v>
      </c>
      <c r="C170" s="155"/>
      <c r="D170" s="154"/>
      <c r="E170" s="154"/>
      <c r="F170" s="156"/>
      <c r="G170" s="157"/>
      <c r="H170" s="68"/>
      <c r="I170" s="68"/>
    </row>
    <row r="171" spans="1:9">
      <c r="A171" s="147" t="s">
        <v>69</v>
      </c>
      <c r="B171" s="148" t="s">
        <v>205</v>
      </c>
      <c r="C171" s="149" t="s">
        <v>200</v>
      </c>
      <c r="D171" s="148" t="s">
        <v>74</v>
      </c>
      <c r="E171" s="148" t="s">
        <v>206</v>
      </c>
      <c r="F171" s="144" t="s">
        <v>77</v>
      </c>
      <c r="G171" s="146">
        <v>3487845.9040000001</v>
      </c>
      <c r="H171" s="146">
        <v>3487845.9040000001</v>
      </c>
      <c r="I171" s="146">
        <v>3487845.9040000001</v>
      </c>
    </row>
    <row r="172" spans="1:9">
      <c r="A172" s="153" t="s">
        <v>78</v>
      </c>
      <c r="B172" s="150" t="s">
        <v>69</v>
      </c>
      <c r="C172" s="155" t="s">
        <v>200</v>
      </c>
      <c r="D172" s="154" t="s">
        <v>74</v>
      </c>
      <c r="E172" s="154" t="s">
        <v>206</v>
      </c>
      <c r="F172" s="156">
        <v>110</v>
      </c>
      <c r="G172" s="157">
        <v>2811244.5039999997</v>
      </c>
      <c r="H172" s="68">
        <v>2811244.5039999997</v>
      </c>
      <c r="I172" s="68">
        <v>2811244.5039999997</v>
      </c>
    </row>
    <row r="173" spans="1:9">
      <c r="A173" s="153" t="s">
        <v>79</v>
      </c>
      <c r="B173" s="150"/>
      <c r="C173" s="155" t="s">
        <v>200</v>
      </c>
      <c r="D173" s="154" t="s">
        <v>74</v>
      </c>
      <c r="E173" s="154" t="s">
        <v>206</v>
      </c>
      <c r="F173" s="156">
        <v>240</v>
      </c>
      <c r="G173" s="157">
        <v>659339.70000000042</v>
      </c>
      <c r="H173" s="68">
        <v>659339.70000000042</v>
      </c>
      <c r="I173" s="68">
        <v>659339.70000000042</v>
      </c>
    </row>
    <row r="174" spans="1:9" ht="25.5">
      <c r="A174" s="153" t="s">
        <v>88</v>
      </c>
      <c r="B174" s="150" t="s">
        <v>69</v>
      </c>
      <c r="C174" s="155" t="s">
        <v>200</v>
      </c>
      <c r="D174" s="154" t="s">
        <v>74</v>
      </c>
      <c r="E174" s="154" t="s">
        <v>206</v>
      </c>
      <c r="F174" s="156">
        <v>850</v>
      </c>
      <c r="G174" s="157">
        <v>17261.700000000004</v>
      </c>
      <c r="H174" s="68">
        <v>17261.700000000004</v>
      </c>
      <c r="I174" s="68">
        <v>17261.700000000004</v>
      </c>
    </row>
    <row r="175" spans="1:9">
      <c r="A175" s="142" t="s">
        <v>207</v>
      </c>
      <c r="B175" s="148" t="s">
        <v>68</v>
      </c>
      <c r="C175" s="144" t="s">
        <v>111</v>
      </c>
      <c r="D175" s="143" t="s">
        <v>71</v>
      </c>
      <c r="E175" s="143" t="s">
        <v>208</v>
      </c>
      <c r="F175" s="145">
        <v>730</v>
      </c>
      <c r="G175" s="146">
        <v>19201</v>
      </c>
      <c r="H175" s="146">
        <v>0</v>
      </c>
      <c r="I175" s="146">
        <v>0</v>
      </c>
    </row>
    <row r="176" spans="1:9">
      <c r="A176" s="142" t="s">
        <v>209</v>
      </c>
      <c r="B176" s="148" t="s">
        <v>101</v>
      </c>
      <c r="C176" s="144" t="s">
        <v>210</v>
      </c>
      <c r="D176" s="143" t="s">
        <v>72</v>
      </c>
      <c r="E176" s="143" t="s">
        <v>144</v>
      </c>
      <c r="F176" s="145"/>
      <c r="G176" s="146">
        <v>96347237.534000009</v>
      </c>
      <c r="H176" s="146">
        <v>75237237.534000009</v>
      </c>
      <c r="I176" s="146">
        <v>71942237.534000009</v>
      </c>
    </row>
    <row r="177" spans="1:9" ht="27">
      <c r="A177" s="147" t="s">
        <v>211</v>
      </c>
      <c r="B177" s="150" t="s">
        <v>69</v>
      </c>
      <c r="C177" s="149" t="s">
        <v>210</v>
      </c>
      <c r="D177" s="148" t="s">
        <v>71</v>
      </c>
      <c r="E177" s="148" t="s">
        <v>212</v>
      </c>
      <c r="F177" s="160">
        <v>511</v>
      </c>
      <c r="G177" s="146">
        <v>81567000</v>
      </c>
      <c r="H177" s="68">
        <v>65898000</v>
      </c>
      <c r="I177" s="68">
        <v>62603000</v>
      </c>
    </row>
    <row r="178" spans="1:9">
      <c r="A178" s="147" t="s">
        <v>213</v>
      </c>
      <c r="B178" s="150"/>
      <c r="C178" s="149" t="s">
        <v>210</v>
      </c>
      <c r="D178" s="148" t="s">
        <v>74</v>
      </c>
      <c r="E178" s="148" t="s">
        <v>214</v>
      </c>
      <c r="F178" s="160">
        <v>512</v>
      </c>
      <c r="G178" s="146">
        <v>0</v>
      </c>
      <c r="H178" s="68"/>
      <c r="I178" s="68"/>
    </row>
    <row r="179" spans="1:9">
      <c r="A179" s="147" t="s">
        <v>215</v>
      </c>
      <c r="B179" s="150"/>
      <c r="C179" s="149" t="s">
        <v>210</v>
      </c>
      <c r="D179" s="148" t="s">
        <v>81</v>
      </c>
      <c r="E179" s="148" t="s">
        <v>144</v>
      </c>
      <c r="F179" s="149" t="s">
        <v>77</v>
      </c>
      <c r="G179" s="146">
        <v>14780237.534000002</v>
      </c>
      <c r="H179" s="146">
        <v>9339237.5340000018</v>
      </c>
      <c r="I179" s="146">
        <v>9339237.5340000018</v>
      </c>
    </row>
    <row r="180" spans="1:9">
      <c r="A180" s="147" t="s">
        <v>216</v>
      </c>
      <c r="B180" s="150"/>
      <c r="C180" s="168" t="s">
        <v>210</v>
      </c>
      <c r="D180" s="150" t="s">
        <v>81</v>
      </c>
      <c r="E180" s="150" t="s">
        <v>119</v>
      </c>
      <c r="F180" s="151">
        <v>540</v>
      </c>
      <c r="G180" s="157">
        <v>355237.5340000001</v>
      </c>
      <c r="H180" s="68">
        <v>355237.5340000001</v>
      </c>
      <c r="I180" s="68">
        <v>355237.5340000001</v>
      </c>
    </row>
    <row r="181" spans="1:9">
      <c r="A181" s="147" t="s">
        <v>217</v>
      </c>
      <c r="B181" s="150"/>
      <c r="C181" s="168" t="s">
        <v>210</v>
      </c>
      <c r="D181" s="150" t="s">
        <v>81</v>
      </c>
      <c r="E181" s="150" t="s">
        <v>218</v>
      </c>
      <c r="F181" s="151">
        <v>540</v>
      </c>
      <c r="G181" s="157">
        <v>1704000</v>
      </c>
      <c r="H181" s="68">
        <v>1704000</v>
      </c>
      <c r="I181" s="68">
        <v>1704000</v>
      </c>
    </row>
    <row r="182" spans="1:9" ht="27">
      <c r="A182" s="147" t="s">
        <v>219</v>
      </c>
      <c r="B182" s="154"/>
      <c r="C182" s="180" t="s">
        <v>210</v>
      </c>
      <c r="D182" s="181" t="s">
        <v>81</v>
      </c>
      <c r="E182" s="150" t="s">
        <v>220</v>
      </c>
      <c r="F182" s="156">
        <v>540</v>
      </c>
      <c r="G182" s="157">
        <v>7280000.0000000009</v>
      </c>
      <c r="H182" s="68">
        <v>7280000.0000000009</v>
      </c>
      <c r="I182" s="68">
        <v>7280000.0000000009</v>
      </c>
    </row>
    <row r="183" spans="1:9">
      <c r="A183" s="147" t="s">
        <v>221</v>
      </c>
      <c r="B183" s="154"/>
      <c r="C183" s="155" t="s">
        <v>210</v>
      </c>
      <c r="D183" s="154" t="s">
        <v>81</v>
      </c>
      <c r="E183" s="150"/>
      <c r="F183" s="156"/>
      <c r="G183" s="157">
        <v>5441000</v>
      </c>
      <c r="H183" s="68"/>
      <c r="I183" s="68"/>
    </row>
    <row r="184" spans="1:9">
      <c r="A184" s="142" t="s">
        <v>222</v>
      </c>
      <c r="B184" s="154"/>
      <c r="C184" s="155"/>
      <c r="D184" s="154"/>
      <c r="E184" s="154"/>
      <c r="F184" s="156"/>
      <c r="G184" s="146">
        <v>875526467.46091759</v>
      </c>
      <c r="H184" s="146">
        <v>766055013.42253911</v>
      </c>
      <c r="I184" s="146">
        <v>759044947.42253911</v>
      </c>
    </row>
    <row r="185" spans="1:9">
      <c r="G185" s="184"/>
    </row>
    <row r="186" spans="1:9">
      <c r="G186" s="184"/>
    </row>
    <row r="187" spans="1:9">
      <c r="G187" s="184"/>
    </row>
    <row r="188" spans="1:9">
      <c r="G188" s="184"/>
    </row>
    <row r="189" spans="1:9">
      <c r="G189" s="184"/>
    </row>
    <row r="190" spans="1:9">
      <c r="G190" s="184"/>
    </row>
    <row r="191" spans="1:9">
      <c r="G191" s="184"/>
    </row>
    <row r="192" spans="1:9">
      <c r="G192" s="184"/>
    </row>
    <row r="193" spans="7:7">
      <c r="G193" s="184"/>
    </row>
    <row r="194" spans="7:7">
      <c r="G194" s="184"/>
    </row>
    <row r="195" spans="7:7">
      <c r="G195" s="184"/>
    </row>
    <row r="196" spans="7:7">
      <c r="G196" s="184"/>
    </row>
    <row r="197" spans="7:7">
      <c r="G197" s="184"/>
    </row>
    <row r="198" spans="7:7">
      <c r="G198" s="184"/>
    </row>
    <row r="199" spans="7:7">
      <c r="G199" s="184"/>
    </row>
    <row r="200" spans="7:7">
      <c r="G200" s="184"/>
    </row>
    <row r="201" spans="7:7">
      <c r="G201" s="184"/>
    </row>
    <row r="202" spans="7:7">
      <c r="G202" s="184"/>
    </row>
    <row r="203" spans="7:7">
      <c r="G203" s="184"/>
    </row>
    <row r="204" spans="7:7">
      <c r="G204" s="184"/>
    </row>
    <row r="205" spans="7:7">
      <c r="G205" s="184"/>
    </row>
    <row r="206" spans="7:7">
      <c r="G206" s="184"/>
    </row>
    <row r="207" spans="7:7">
      <c r="G207" s="184"/>
    </row>
    <row r="208" spans="7:7">
      <c r="G208" s="184"/>
    </row>
    <row r="209" spans="7:7">
      <c r="G209" s="184"/>
    </row>
    <row r="210" spans="7:7">
      <c r="G210" s="184"/>
    </row>
    <row r="211" spans="7:7">
      <c r="G211" s="184"/>
    </row>
    <row r="212" spans="7:7">
      <c r="G212" s="184"/>
    </row>
    <row r="213" spans="7:7">
      <c r="G213" s="184"/>
    </row>
    <row r="214" spans="7:7">
      <c r="G214" s="184"/>
    </row>
    <row r="215" spans="7:7">
      <c r="G215" s="184"/>
    </row>
    <row r="216" spans="7:7">
      <c r="G216" s="184"/>
    </row>
    <row r="217" spans="7:7">
      <c r="G217" s="184"/>
    </row>
    <row r="218" spans="7:7">
      <c r="G218" s="184"/>
    </row>
    <row r="219" spans="7:7">
      <c r="G219" s="184"/>
    </row>
    <row r="220" spans="7:7">
      <c r="G220" s="184"/>
    </row>
    <row r="221" spans="7:7">
      <c r="G221" s="184"/>
    </row>
    <row r="222" spans="7:7">
      <c r="G222" s="184"/>
    </row>
    <row r="223" spans="7:7">
      <c r="G223" s="184"/>
    </row>
    <row r="224" spans="7:7">
      <c r="G224" s="184"/>
    </row>
    <row r="225" spans="7:7">
      <c r="G225" s="184"/>
    </row>
    <row r="226" spans="7:7">
      <c r="G226" s="184"/>
    </row>
    <row r="227" spans="7:7">
      <c r="G227" s="184"/>
    </row>
    <row r="228" spans="7:7">
      <c r="G228" s="184"/>
    </row>
    <row r="229" spans="7:7">
      <c r="G229" s="184"/>
    </row>
    <row r="230" spans="7:7">
      <c r="G230" s="184"/>
    </row>
    <row r="231" spans="7:7">
      <c r="G231" s="184"/>
    </row>
    <row r="232" spans="7:7">
      <c r="G232" s="184"/>
    </row>
    <row r="233" spans="7:7">
      <c r="G233" s="184"/>
    </row>
    <row r="234" spans="7:7">
      <c r="G234" s="184"/>
    </row>
    <row r="235" spans="7:7">
      <c r="G235" s="184"/>
    </row>
    <row r="236" spans="7:7">
      <c r="G236" s="184"/>
    </row>
    <row r="237" spans="7:7">
      <c r="G237" s="184"/>
    </row>
    <row r="238" spans="7:7">
      <c r="G238" s="184"/>
    </row>
    <row r="239" spans="7:7">
      <c r="G239" s="184"/>
    </row>
    <row r="240" spans="7:7">
      <c r="G240" s="184"/>
    </row>
    <row r="241" spans="7:7">
      <c r="G241" s="184"/>
    </row>
    <row r="242" spans="7:7">
      <c r="G242" s="184"/>
    </row>
    <row r="243" spans="7:7">
      <c r="G243" s="184"/>
    </row>
    <row r="244" spans="7:7">
      <c r="G244" s="184"/>
    </row>
    <row r="245" spans="7:7">
      <c r="G245" s="184"/>
    </row>
    <row r="246" spans="7:7">
      <c r="G246" s="184"/>
    </row>
    <row r="247" spans="7:7">
      <c r="G247" s="184"/>
    </row>
    <row r="248" spans="7:7">
      <c r="G248" s="184"/>
    </row>
    <row r="249" spans="7:7">
      <c r="G249" s="184"/>
    </row>
  </sheetData>
  <mergeCells count="6">
    <mergeCell ref="F1:I1"/>
    <mergeCell ref="A64:B64"/>
    <mergeCell ref="A2:I2"/>
    <mergeCell ref="A3:I3"/>
    <mergeCell ref="A4:I4"/>
    <mergeCell ref="A5:I5"/>
  </mergeCells>
  <pageMargins left="0" right="0" top="0.74803149606299213" bottom="0.74803149606299213" header="0.31496062992125984" footer="0.31496062992125984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2:J73"/>
  <sheetViews>
    <sheetView topLeftCell="A4" workbookViewId="0">
      <selection activeCell="J23" sqref="J23"/>
    </sheetView>
  </sheetViews>
  <sheetFormatPr defaultRowHeight="15"/>
  <cols>
    <col min="1" max="1" width="3.42578125" customWidth="1"/>
    <col min="2" max="2" width="24.7109375" customWidth="1"/>
    <col min="3" max="3" width="11.7109375" customWidth="1"/>
    <col min="4" max="4" width="13.28515625" customWidth="1"/>
    <col min="5" max="7" width="11.85546875" customWidth="1"/>
    <col min="8" max="8" width="12" customWidth="1"/>
    <col min="9" max="9" width="22.7109375" customWidth="1"/>
    <col min="10" max="10" width="20.5703125" customWidth="1"/>
    <col min="237" max="237" width="3.42578125" customWidth="1"/>
    <col min="238" max="238" width="31.42578125" customWidth="1"/>
    <col min="239" max="239" width="13.85546875" customWidth="1"/>
    <col min="240" max="240" width="14.140625" customWidth="1"/>
    <col min="241" max="243" width="11.85546875" customWidth="1"/>
    <col min="244" max="244" width="15.5703125" customWidth="1"/>
    <col min="493" max="493" width="3.42578125" customWidth="1"/>
    <col min="494" max="494" width="31.42578125" customWidth="1"/>
    <col min="495" max="495" width="13.85546875" customWidth="1"/>
    <col min="496" max="496" width="14.140625" customWidth="1"/>
    <col min="497" max="499" width="11.85546875" customWidth="1"/>
    <col min="500" max="500" width="15.5703125" customWidth="1"/>
    <col min="749" max="749" width="3.42578125" customWidth="1"/>
    <col min="750" max="750" width="31.42578125" customWidth="1"/>
    <col min="751" max="751" width="13.85546875" customWidth="1"/>
    <col min="752" max="752" width="14.140625" customWidth="1"/>
    <col min="753" max="755" width="11.85546875" customWidth="1"/>
    <col min="756" max="756" width="15.5703125" customWidth="1"/>
    <col min="1005" max="1005" width="3.42578125" customWidth="1"/>
    <col min="1006" max="1006" width="31.42578125" customWidth="1"/>
    <col min="1007" max="1007" width="13.85546875" customWidth="1"/>
    <col min="1008" max="1008" width="14.140625" customWidth="1"/>
    <col min="1009" max="1011" width="11.85546875" customWidth="1"/>
    <col min="1012" max="1012" width="15.5703125" customWidth="1"/>
    <col min="1261" max="1261" width="3.42578125" customWidth="1"/>
    <col min="1262" max="1262" width="31.42578125" customWidth="1"/>
    <col min="1263" max="1263" width="13.85546875" customWidth="1"/>
    <col min="1264" max="1264" width="14.140625" customWidth="1"/>
    <col min="1265" max="1267" width="11.85546875" customWidth="1"/>
    <col min="1268" max="1268" width="15.5703125" customWidth="1"/>
    <col min="1517" max="1517" width="3.42578125" customWidth="1"/>
    <col min="1518" max="1518" width="31.42578125" customWidth="1"/>
    <col min="1519" max="1519" width="13.85546875" customWidth="1"/>
    <col min="1520" max="1520" width="14.140625" customWidth="1"/>
    <col min="1521" max="1523" width="11.85546875" customWidth="1"/>
    <col min="1524" max="1524" width="15.5703125" customWidth="1"/>
    <col min="1773" max="1773" width="3.42578125" customWidth="1"/>
    <col min="1774" max="1774" width="31.42578125" customWidth="1"/>
    <col min="1775" max="1775" width="13.85546875" customWidth="1"/>
    <col min="1776" max="1776" width="14.140625" customWidth="1"/>
    <col min="1777" max="1779" width="11.85546875" customWidth="1"/>
    <col min="1780" max="1780" width="15.5703125" customWidth="1"/>
    <col min="2029" max="2029" width="3.42578125" customWidth="1"/>
    <col min="2030" max="2030" width="31.42578125" customWidth="1"/>
    <col min="2031" max="2031" width="13.85546875" customWidth="1"/>
    <col min="2032" max="2032" width="14.140625" customWidth="1"/>
    <col min="2033" max="2035" width="11.85546875" customWidth="1"/>
    <col min="2036" max="2036" width="15.5703125" customWidth="1"/>
    <col min="2285" max="2285" width="3.42578125" customWidth="1"/>
    <col min="2286" max="2286" width="31.42578125" customWidth="1"/>
    <col min="2287" max="2287" width="13.85546875" customWidth="1"/>
    <col min="2288" max="2288" width="14.140625" customWidth="1"/>
    <col min="2289" max="2291" width="11.85546875" customWidth="1"/>
    <col min="2292" max="2292" width="15.5703125" customWidth="1"/>
    <col min="2541" max="2541" width="3.42578125" customWidth="1"/>
    <col min="2542" max="2542" width="31.42578125" customWidth="1"/>
    <col min="2543" max="2543" width="13.85546875" customWidth="1"/>
    <col min="2544" max="2544" width="14.140625" customWidth="1"/>
    <col min="2545" max="2547" width="11.85546875" customWidth="1"/>
    <col min="2548" max="2548" width="15.5703125" customWidth="1"/>
    <col min="2797" max="2797" width="3.42578125" customWidth="1"/>
    <col min="2798" max="2798" width="31.42578125" customWidth="1"/>
    <col min="2799" max="2799" width="13.85546875" customWidth="1"/>
    <col min="2800" max="2800" width="14.140625" customWidth="1"/>
    <col min="2801" max="2803" width="11.85546875" customWidth="1"/>
    <col min="2804" max="2804" width="15.5703125" customWidth="1"/>
    <col min="3053" max="3053" width="3.42578125" customWidth="1"/>
    <col min="3054" max="3054" width="31.42578125" customWidth="1"/>
    <col min="3055" max="3055" width="13.85546875" customWidth="1"/>
    <col min="3056" max="3056" width="14.140625" customWidth="1"/>
    <col min="3057" max="3059" width="11.85546875" customWidth="1"/>
    <col min="3060" max="3060" width="15.5703125" customWidth="1"/>
    <col min="3309" max="3309" width="3.42578125" customWidth="1"/>
    <col min="3310" max="3310" width="31.42578125" customWidth="1"/>
    <col min="3311" max="3311" width="13.85546875" customWidth="1"/>
    <col min="3312" max="3312" width="14.140625" customWidth="1"/>
    <col min="3313" max="3315" width="11.85546875" customWidth="1"/>
    <col min="3316" max="3316" width="15.5703125" customWidth="1"/>
    <col min="3565" max="3565" width="3.42578125" customWidth="1"/>
    <col min="3566" max="3566" width="31.42578125" customWidth="1"/>
    <col min="3567" max="3567" width="13.85546875" customWidth="1"/>
    <col min="3568" max="3568" width="14.140625" customWidth="1"/>
    <col min="3569" max="3571" width="11.85546875" customWidth="1"/>
    <col min="3572" max="3572" width="15.5703125" customWidth="1"/>
    <col min="3821" max="3821" width="3.42578125" customWidth="1"/>
    <col min="3822" max="3822" width="31.42578125" customWidth="1"/>
    <col min="3823" max="3823" width="13.85546875" customWidth="1"/>
    <col min="3824" max="3824" width="14.140625" customWidth="1"/>
    <col min="3825" max="3827" width="11.85546875" customWidth="1"/>
    <col min="3828" max="3828" width="15.5703125" customWidth="1"/>
    <col min="4077" max="4077" width="3.42578125" customWidth="1"/>
    <col min="4078" max="4078" width="31.42578125" customWidth="1"/>
    <col min="4079" max="4079" width="13.85546875" customWidth="1"/>
    <col min="4080" max="4080" width="14.140625" customWidth="1"/>
    <col min="4081" max="4083" width="11.85546875" customWidth="1"/>
    <col min="4084" max="4084" width="15.5703125" customWidth="1"/>
    <col min="4333" max="4333" width="3.42578125" customWidth="1"/>
    <col min="4334" max="4334" width="31.42578125" customWidth="1"/>
    <col min="4335" max="4335" width="13.85546875" customWidth="1"/>
    <col min="4336" max="4336" width="14.140625" customWidth="1"/>
    <col min="4337" max="4339" width="11.85546875" customWidth="1"/>
    <col min="4340" max="4340" width="15.5703125" customWidth="1"/>
    <col min="4589" max="4589" width="3.42578125" customWidth="1"/>
    <col min="4590" max="4590" width="31.42578125" customWidth="1"/>
    <col min="4591" max="4591" width="13.85546875" customWidth="1"/>
    <col min="4592" max="4592" width="14.140625" customWidth="1"/>
    <col min="4593" max="4595" width="11.85546875" customWidth="1"/>
    <col min="4596" max="4596" width="15.5703125" customWidth="1"/>
    <col min="4845" max="4845" width="3.42578125" customWidth="1"/>
    <col min="4846" max="4846" width="31.42578125" customWidth="1"/>
    <col min="4847" max="4847" width="13.85546875" customWidth="1"/>
    <col min="4848" max="4848" width="14.140625" customWidth="1"/>
    <col min="4849" max="4851" width="11.85546875" customWidth="1"/>
    <col min="4852" max="4852" width="15.5703125" customWidth="1"/>
    <col min="5101" max="5101" width="3.42578125" customWidth="1"/>
    <col min="5102" max="5102" width="31.42578125" customWidth="1"/>
    <col min="5103" max="5103" width="13.85546875" customWidth="1"/>
    <col min="5104" max="5104" width="14.140625" customWidth="1"/>
    <col min="5105" max="5107" width="11.85546875" customWidth="1"/>
    <col min="5108" max="5108" width="15.5703125" customWidth="1"/>
    <col min="5357" max="5357" width="3.42578125" customWidth="1"/>
    <col min="5358" max="5358" width="31.42578125" customWidth="1"/>
    <col min="5359" max="5359" width="13.85546875" customWidth="1"/>
    <col min="5360" max="5360" width="14.140625" customWidth="1"/>
    <col min="5361" max="5363" width="11.85546875" customWidth="1"/>
    <col min="5364" max="5364" width="15.5703125" customWidth="1"/>
    <col min="5613" max="5613" width="3.42578125" customWidth="1"/>
    <col min="5614" max="5614" width="31.42578125" customWidth="1"/>
    <col min="5615" max="5615" width="13.85546875" customWidth="1"/>
    <col min="5616" max="5616" width="14.140625" customWidth="1"/>
    <col min="5617" max="5619" width="11.85546875" customWidth="1"/>
    <col min="5620" max="5620" width="15.5703125" customWidth="1"/>
    <col min="5869" max="5869" width="3.42578125" customWidth="1"/>
    <col min="5870" max="5870" width="31.42578125" customWidth="1"/>
    <col min="5871" max="5871" width="13.85546875" customWidth="1"/>
    <col min="5872" max="5872" width="14.140625" customWidth="1"/>
    <col min="5873" max="5875" width="11.85546875" customWidth="1"/>
    <col min="5876" max="5876" width="15.5703125" customWidth="1"/>
    <col min="6125" max="6125" width="3.42578125" customWidth="1"/>
    <col min="6126" max="6126" width="31.42578125" customWidth="1"/>
    <col min="6127" max="6127" width="13.85546875" customWidth="1"/>
    <col min="6128" max="6128" width="14.140625" customWidth="1"/>
    <col min="6129" max="6131" width="11.85546875" customWidth="1"/>
    <col min="6132" max="6132" width="15.5703125" customWidth="1"/>
    <col min="6381" max="6381" width="3.42578125" customWidth="1"/>
    <col min="6382" max="6382" width="31.42578125" customWidth="1"/>
    <col min="6383" max="6383" width="13.85546875" customWidth="1"/>
    <col min="6384" max="6384" width="14.140625" customWidth="1"/>
    <col min="6385" max="6387" width="11.85546875" customWidth="1"/>
    <col min="6388" max="6388" width="15.5703125" customWidth="1"/>
    <col min="6637" max="6637" width="3.42578125" customWidth="1"/>
    <col min="6638" max="6638" width="31.42578125" customWidth="1"/>
    <col min="6639" max="6639" width="13.85546875" customWidth="1"/>
    <col min="6640" max="6640" width="14.140625" customWidth="1"/>
    <col min="6641" max="6643" width="11.85546875" customWidth="1"/>
    <col min="6644" max="6644" width="15.5703125" customWidth="1"/>
    <col min="6893" max="6893" width="3.42578125" customWidth="1"/>
    <col min="6894" max="6894" width="31.42578125" customWidth="1"/>
    <col min="6895" max="6895" width="13.85546875" customWidth="1"/>
    <col min="6896" max="6896" width="14.140625" customWidth="1"/>
    <col min="6897" max="6899" width="11.85546875" customWidth="1"/>
    <col min="6900" max="6900" width="15.5703125" customWidth="1"/>
    <col min="7149" max="7149" width="3.42578125" customWidth="1"/>
    <col min="7150" max="7150" width="31.42578125" customWidth="1"/>
    <col min="7151" max="7151" width="13.85546875" customWidth="1"/>
    <col min="7152" max="7152" width="14.140625" customWidth="1"/>
    <col min="7153" max="7155" width="11.85546875" customWidth="1"/>
    <col min="7156" max="7156" width="15.5703125" customWidth="1"/>
    <col min="7405" max="7405" width="3.42578125" customWidth="1"/>
    <col min="7406" max="7406" width="31.42578125" customWidth="1"/>
    <col min="7407" max="7407" width="13.85546875" customWidth="1"/>
    <col min="7408" max="7408" width="14.140625" customWidth="1"/>
    <col min="7409" max="7411" width="11.85546875" customWidth="1"/>
    <col min="7412" max="7412" width="15.5703125" customWidth="1"/>
    <col min="7661" max="7661" width="3.42578125" customWidth="1"/>
    <col min="7662" max="7662" width="31.42578125" customWidth="1"/>
    <col min="7663" max="7663" width="13.85546875" customWidth="1"/>
    <col min="7664" max="7664" width="14.140625" customWidth="1"/>
    <col min="7665" max="7667" width="11.85546875" customWidth="1"/>
    <col min="7668" max="7668" width="15.5703125" customWidth="1"/>
    <col min="7917" max="7917" width="3.42578125" customWidth="1"/>
    <col min="7918" max="7918" width="31.42578125" customWidth="1"/>
    <col min="7919" max="7919" width="13.85546875" customWidth="1"/>
    <col min="7920" max="7920" width="14.140625" customWidth="1"/>
    <col min="7921" max="7923" width="11.85546875" customWidth="1"/>
    <col min="7924" max="7924" width="15.5703125" customWidth="1"/>
    <col min="8173" max="8173" width="3.42578125" customWidth="1"/>
    <col min="8174" max="8174" width="31.42578125" customWidth="1"/>
    <col min="8175" max="8175" width="13.85546875" customWidth="1"/>
    <col min="8176" max="8176" width="14.140625" customWidth="1"/>
    <col min="8177" max="8179" width="11.85546875" customWidth="1"/>
    <col min="8180" max="8180" width="15.5703125" customWidth="1"/>
    <col min="8429" max="8429" width="3.42578125" customWidth="1"/>
    <col min="8430" max="8430" width="31.42578125" customWidth="1"/>
    <col min="8431" max="8431" width="13.85546875" customWidth="1"/>
    <col min="8432" max="8432" width="14.140625" customWidth="1"/>
    <col min="8433" max="8435" width="11.85546875" customWidth="1"/>
    <col min="8436" max="8436" width="15.5703125" customWidth="1"/>
    <col min="8685" max="8685" width="3.42578125" customWidth="1"/>
    <col min="8686" max="8686" width="31.42578125" customWidth="1"/>
    <col min="8687" max="8687" width="13.85546875" customWidth="1"/>
    <col min="8688" max="8688" width="14.140625" customWidth="1"/>
    <col min="8689" max="8691" width="11.85546875" customWidth="1"/>
    <col min="8692" max="8692" width="15.5703125" customWidth="1"/>
    <col min="8941" max="8941" width="3.42578125" customWidth="1"/>
    <col min="8942" max="8942" width="31.42578125" customWidth="1"/>
    <col min="8943" max="8943" width="13.85546875" customWidth="1"/>
    <col min="8944" max="8944" width="14.140625" customWidth="1"/>
    <col min="8945" max="8947" width="11.85546875" customWidth="1"/>
    <col min="8948" max="8948" width="15.5703125" customWidth="1"/>
    <col min="9197" max="9197" width="3.42578125" customWidth="1"/>
    <col min="9198" max="9198" width="31.42578125" customWidth="1"/>
    <col min="9199" max="9199" width="13.85546875" customWidth="1"/>
    <col min="9200" max="9200" width="14.140625" customWidth="1"/>
    <col min="9201" max="9203" width="11.85546875" customWidth="1"/>
    <col min="9204" max="9204" width="15.5703125" customWidth="1"/>
    <col min="9453" max="9453" width="3.42578125" customWidth="1"/>
    <col min="9454" max="9454" width="31.42578125" customWidth="1"/>
    <col min="9455" max="9455" width="13.85546875" customWidth="1"/>
    <col min="9456" max="9456" width="14.140625" customWidth="1"/>
    <col min="9457" max="9459" width="11.85546875" customWidth="1"/>
    <col min="9460" max="9460" width="15.5703125" customWidth="1"/>
    <col min="9709" max="9709" width="3.42578125" customWidth="1"/>
    <col min="9710" max="9710" width="31.42578125" customWidth="1"/>
    <col min="9711" max="9711" width="13.85546875" customWidth="1"/>
    <col min="9712" max="9712" width="14.140625" customWidth="1"/>
    <col min="9713" max="9715" width="11.85546875" customWidth="1"/>
    <col min="9716" max="9716" width="15.5703125" customWidth="1"/>
    <col min="9965" max="9965" width="3.42578125" customWidth="1"/>
    <col min="9966" max="9966" width="31.42578125" customWidth="1"/>
    <col min="9967" max="9967" width="13.85546875" customWidth="1"/>
    <col min="9968" max="9968" width="14.140625" customWidth="1"/>
    <col min="9969" max="9971" width="11.85546875" customWidth="1"/>
    <col min="9972" max="9972" width="15.5703125" customWidth="1"/>
    <col min="10221" max="10221" width="3.42578125" customWidth="1"/>
    <col min="10222" max="10222" width="31.42578125" customWidth="1"/>
    <col min="10223" max="10223" width="13.85546875" customWidth="1"/>
    <col min="10224" max="10224" width="14.140625" customWidth="1"/>
    <col min="10225" max="10227" width="11.85546875" customWidth="1"/>
    <col min="10228" max="10228" width="15.5703125" customWidth="1"/>
    <col min="10477" max="10477" width="3.42578125" customWidth="1"/>
    <col min="10478" max="10478" width="31.42578125" customWidth="1"/>
    <col min="10479" max="10479" width="13.85546875" customWidth="1"/>
    <col min="10480" max="10480" width="14.140625" customWidth="1"/>
    <col min="10481" max="10483" width="11.85546875" customWidth="1"/>
    <col min="10484" max="10484" width="15.5703125" customWidth="1"/>
    <col min="10733" max="10733" width="3.42578125" customWidth="1"/>
    <col min="10734" max="10734" width="31.42578125" customWidth="1"/>
    <col min="10735" max="10735" width="13.85546875" customWidth="1"/>
    <col min="10736" max="10736" width="14.140625" customWidth="1"/>
    <col min="10737" max="10739" width="11.85546875" customWidth="1"/>
    <col min="10740" max="10740" width="15.5703125" customWidth="1"/>
    <col min="10989" max="10989" width="3.42578125" customWidth="1"/>
    <col min="10990" max="10990" width="31.42578125" customWidth="1"/>
    <col min="10991" max="10991" width="13.85546875" customWidth="1"/>
    <col min="10992" max="10992" width="14.140625" customWidth="1"/>
    <col min="10993" max="10995" width="11.85546875" customWidth="1"/>
    <col min="10996" max="10996" width="15.5703125" customWidth="1"/>
    <col min="11245" max="11245" width="3.42578125" customWidth="1"/>
    <col min="11246" max="11246" width="31.42578125" customWidth="1"/>
    <col min="11247" max="11247" width="13.85546875" customWidth="1"/>
    <col min="11248" max="11248" width="14.140625" customWidth="1"/>
    <col min="11249" max="11251" width="11.85546875" customWidth="1"/>
    <col min="11252" max="11252" width="15.5703125" customWidth="1"/>
    <col min="11501" max="11501" width="3.42578125" customWidth="1"/>
    <col min="11502" max="11502" width="31.42578125" customWidth="1"/>
    <col min="11503" max="11503" width="13.85546875" customWidth="1"/>
    <col min="11504" max="11504" width="14.140625" customWidth="1"/>
    <col min="11505" max="11507" width="11.85546875" customWidth="1"/>
    <col min="11508" max="11508" width="15.5703125" customWidth="1"/>
    <col min="11757" max="11757" width="3.42578125" customWidth="1"/>
    <col min="11758" max="11758" width="31.42578125" customWidth="1"/>
    <col min="11759" max="11759" width="13.85546875" customWidth="1"/>
    <col min="11760" max="11760" width="14.140625" customWidth="1"/>
    <col min="11761" max="11763" width="11.85546875" customWidth="1"/>
    <col min="11764" max="11764" width="15.5703125" customWidth="1"/>
    <col min="12013" max="12013" width="3.42578125" customWidth="1"/>
    <col min="12014" max="12014" width="31.42578125" customWidth="1"/>
    <col min="12015" max="12015" width="13.85546875" customWidth="1"/>
    <col min="12016" max="12016" width="14.140625" customWidth="1"/>
    <col min="12017" max="12019" width="11.85546875" customWidth="1"/>
    <col min="12020" max="12020" width="15.5703125" customWidth="1"/>
    <col min="12269" max="12269" width="3.42578125" customWidth="1"/>
    <col min="12270" max="12270" width="31.42578125" customWidth="1"/>
    <col min="12271" max="12271" width="13.85546875" customWidth="1"/>
    <col min="12272" max="12272" width="14.140625" customWidth="1"/>
    <col min="12273" max="12275" width="11.85546875" customWidth="1"/>
    <col min="12276" max="12276" width="15.5703125" customWidth="1"/>
    <col min="12525" max="12525" width="3.42578125" customWidth="1"/>
    <col min="12526" max="12526" width="31.42578125" customWidth="1"/>
    <col min="12527" max="12527" width="13.85546875" customWidth="1"/>
    <col min="12528" max="12528" width="14.140625" customWidth="1"/>
    <col min="12529" max="12531" width="11.85546875" customWidth="1"/>
    <col min="12532" max="12532" width="15.5703125" customWidth="1"/>
    <col min="12781" max="12781" width="3.42578125" customWidth="1"/>
    <col min="12782" max="12782" width="31.42578125" customWidth="1"/>
    <col min="12783" max="12783" width="13.85546875" customWidth="1"/>
    <col min="12784" max="12784" width="14.140625" customWidth="1"/>
    <col min="12785" max="12787" width="11.85546875" customWidth="1"/>
    <col min="12788" max="12788" width="15.5703125" customWidth="1"/>
    <col min="13037" max="13037" width="3.42578125" customWidth="1"/>
    <col min="13038" max="13038" width="31.42578125" customWidth="1"/>
    <col min="13039" max="13039" width="13.85546875" customWidth="1"/>
    <col min="13040" max="13040" width="14.140625" customWidth="1"/>
    <col min="13041" max="13043" width="11.85546875" customWidth="1"/>
    <col min="13044" max="13044" width="15.5703125" customWidth="1"/>
    <col min="13293" max="13293" width="3.42578125" customWidth="1"/>
    <col min="13294" max="13294" width="31.42578125" customWidth="1"/>
    <col min="13295" max="13295" width="13.85546875" customWidth="1"/>
    <col min="13296" max="13296" width="14.140625" customWidth="1"/>
    <col min="13297" max="13299" width="11.85546875" customWidth="1"/>
    <col min="13300" max="13300" width="15.5703125" customWidth="1"/>
    <col min="13549" max="13549" width="3.42578125" customWidth="1"/>
    <col min="13550" max="13550" width="31.42578125" customWidth="1"/>
    <col min="13551" max="13551" width="13.85546875" customWidth="1"/>
    <col min="13552" max="13552" width="14.140625" customWidth="1"/>
    <col min="13553" max="13555" width="11.85546875" customWidth="1"/>
    <col min="13556" max="13556" width="15.5703125" customWidth="1"/>
    <col min="13805" max="13805" width="3.42578125" customWidth="1"/>
    <col min="13806" max="13806" width="31.42578125" customWidth="1"/>
    <col min="13807" max="13807" width="13.85546875" customWidth="1"/>
    <col min="13808" max="13808" width="14.140625" customWidth="1"/>
    <col min="13809" max="13811" width="11.85546875" customWidth="1"/>
    <col min="13812" max="13812" width="15.5703125" customWidth="1"/>
    <col min="14061" max="14061" width="3.42578125" customWidth="1"/>
    <col min="14062" max="14062" width="31.42578125" customWidth="1"/>
    <col min="14063" max="14063" width="13.85546875" customWidth="1"/>
    <col min="14064" max="14064" width="14.140625" customWidth="1"/>
    <col min="14065" max="14067" width="11.85546875" customWidth="1"/>
    <col min="14068" max="14068" width="15.5703125" customWidth="1"/>
    <col min="14317" max="14317" width="3.42578125" customWidth="1"/>
    <col min="14318" max="14318" width="31.42578125" customWidth="1"/>
    <col min="14319" max="14319" width="13.85546875" customWidth="1"/>
    <col min="14320" max="14320" width="14.140625" customWidth="1"/>
    <col min="14321" max="14323" width="11.85546875" customWidth="1"/>
    <col min="14324" max="14324" width="15.5703125" customWidth="1"/>
    <col min="14573" max="14573" width="3.42578125" customWidth="1"/>
    <col min="14574" max="14574" width="31.42578125" customWidth="1"/>
    <col min="14575" max="14575" width="13.85546875" customWidth="1"/>
    <col min="14576" max="14576" width="14.140625" customWidth="1"/>
    <col min="14577" max="14579" width="11.85546875" customWidth="1"/>
    <col min="14580" max="14580" width="15.5703125" customWidth="1"/>
    <col min="14829" max="14829" width="3.42578125" customWidth="1"/>
    <col min="14830" max="14830" width="31.42578125" customWidth="1"/>
    <col min="14831" max="14831" width="13.85546875" customWidth="1"/>
    <col min="14832" max="14832" width="14.140625" customWidth="1"/>
    <col min="14833" max="14835" width="11.85546875" customWidth="1"/>
    <col min="14836" max="14836" width="15.5703125" customWidth="1"/>
    <col min="15085" max="15085" width="3.42578125" customWidth="1"/>
    <col min="15086" max="15086" width="31.42578125" customWidth="1"/>
    <col min="15087" max="15087" width="13.85546875" customWidth="1"/>
    <col min="15088" max="15088" width="14.140625" customWidth="1"/>
    <col min="15089" max="15091" width="11.85546875" customWidth="1"/>
    <col min="15092" max="15092" width="15.5703125" customWidth="1"/>
    <col min="15341" max="15341" width="3.42578125" customWidth="1"/>
    <col min="15342" max="15342" width="31.42578125" customWidth="1"/>
    <col min="15343" max="15343" width="13.85546875" customWidth="1"/>
    <col min="15344" max="15344" width="14.140625" customWidth="1"/>
    <col min="15345" max="15347" width="11.85546875" customWidth="1"/>
    <col min="15348" max="15348" width="15.5703125" customWidth="1"/>
    <col min="15597" max="15597" width="3.42578125" customWidth="1"/>
    <col min="15598" max="15598" width="31.42578125" customWidth="1"/>
    <col min="15599" max="15599" width="13.85546875" customWidth="1"/>
    <col min="15600" max="15600" width="14.140625" customWidth="1"/>
    <col min="15601" max="15603" width="11.85546875" customWidth="1"/>
    <col min="15604" max="15604" width="15.5703125" customWidth="1"/>
    <col min="15853" max="15853" width="3.42578125" customWidth="1"/>
    <col min="15854" max="15854" width="31.42578125" customWidth="1"/>
    <col min="15855" max="15855" width="13.85546875" customWidth="1"/>
    <col min="15856" max="15856" width="14.140625" customWidth="1"/>
    <col min="15857" max="15859" width="11.85546875" customWidth="1"/>
    <col min="15860" max="15860" width="15.5703125" customWidth="1"/>
    <col min="16109" max="16109" width="3.42578125" customWidth="1"/>
    <col min="16110" max="16110" width="31.42578125" customWidth="1"/>
    <col min="16111" max="16111" width="13.85546875" customWidth="1"/>
    <col min="16112" max="16112" width="14.140625" customWidth="1"/>
    <col min="16113" max="16115" width="11.85546875" customWidth="1"/>
    <col min="16116" max="16116" width="15.5703125" customWidth="1"/>
  </cols>
  <sheetData>
    <row r="2" spans="1:10" s="11" customFormat="1" ht="15.75">
      <c r="B2" s="373" t="s">
        <v>0</v>
      </c>
      <c r="C2" s="373"/>
      <c r="D2" s="373"/>
      <c r="E2" s="373"/>
      <c r="F2" s="373"/>
      <c r="G2" s="373"/>
      <c r="H2" s="373"/>
    </row>
    <row r="3" spans="1:10" s="11" customFormat="1" ht="15.75">
      <c r="B3" s="373" t="s">
        <v>1</v>
      </c>
      <c r="C3" s="373"/>
      <c r="D3" s="373"/>
      <c r="E3" s="373"/>
      <c r="F3" s="373"/>
      <c r="G3" s="373"/>
      <c r="H3" s="373"/>
    </row>
    <row r="4" spans="1:10">
      <c r="C4" s="374"/>
      <c r="D4" s="374"/>
      <c r="E4" s="374"/>
      <c r="F4" s="374"/>
      <c r="G4" s="374"/>
    </row>
    <row r="6" spans="1:10" s="32" customFormat="1" ht="13.7" customHeight="1">
      <c r="A6" s="375"/>
      <c r="B6" s="376" t="s">
        <v>2</v>
      </c>
      <c r="C6" s="377" t="s">
        <v>3</v>
      </c>
      <c r="D6" s="377" t="s">
        <v>4</v>
      </c>
      <c r="E6" s="378" t="s">
        <v>5</v>
      </c>
      <c r="F6" s="377" t="s">
        <v>6</v>
      </c>
      <c r="G6" s="377" t="s">
        <v>7</v>
      </c>
      <c r="H6" s="377" t="s">
        <v>8</v>
      </c>
    </row>
    <row r="7" spans="1:10" s="32" customFormat="1" ht="12.75">
      <c r="A7" s="375"/>
      <c r="B7" s="376"/>
      <c r="C7" s="377"/>
      <c r="D7" s="377"/>
      <c r="E7" s="378"/>
      <c r="F7" s="377"/>
      <c r="G7" s="377"/>
      <c r="H7" s="377"/>
    </row>
    <row r="8" spans="1:10" s="32" customFormat="1" ht="13.7" customHeight="1">
      <c r="A8" s="375"/>
      <c r="B8" s="376"/>
      <c r="C8" s="377"/>
      <c r="D8" s="377"/>
      <c r="E8" s="378"/>
      <c r="F8" s="377"/>
      <c r="G8" s="377"/>
      <c r="H8" s="377"/>
    </row>
    <row r="9" spans="1:10" s="32" customFormat="1" ht="12.75">
      <c r="A9" s="375"/>
      <c r="B9" s="376"/>
      <c r="C9" s="377"/>
      <c r="D9" s="377"/>
      <c r="E9" s="378"/>
      <c r="F9" s="377"/>
      <c r="G9" s="377"/>
      <c r="H9" s="377"/>
    </row>
    <row r="10" spans="1:10" s="32" customFormat="1" ht="18" customHeight="1">
      <c r="A10" s="375"/>
      <c r="B10" s="376"/>
      <c r="C10" s="377"/>
      <c r="D10" s="377"/>
      <c r="E10" s="378"/>
      <c r="F10" s="377"/>
      <c r="G10" s="377"/>
      <c r="H10" s="377"/>
    </row>
    <row r="11" spans="1:10" s="32" customFormat="1" ht="12.75">
      <c r="A11" s="375"/>
      <c r="B11" s="376"/>
      <c r="C11" s="377"/>
      <c r="D11" s="377"/>
      <c r="E11" s="378"/>
      <c r="F11" s="377"/>
      <c r="G11" s="377"/>
      <c r="H11" s="377"/>
    </row>
    <row r="12" spans="1:10" s="32" customFormat="1" ht="1.5" customHeight="1">
      <c r="A12" s="375"/>
      <c r="B12" s="376"/>
      <c r="C12" s="377"/>
      <c r="D12" s="377"/>
      <c r="E12" s="378"/>
      <c r="F12" s="377"/>
      <c r="G12" s="377"/>
      <c r="H12" s="377"/>
    </row>
    <row r="13" spans="1:10" s="98" customFormat="1" ht="27.75" customHeight="1">
      <c r="A13" s="375"/>
      <c r="B13" s="376"/>
      <c r="C13" s="377"/>
      <c r="D13" s="377"/>
      <c r="E13" s="378"/>
      <c r="F13" s="377"/>
      <c r="G13" s="377"/>
      <c r="H13" s="377"/>
    </row>
    <row r="14" spans="1:10" s="98" customFormat="1" ht="9.75" customHeight="1">
      <c r="A14" s="185"/>
      <c r="B14" s="186"/>
      <c r="C14" s="187"/>
      <c r="D14" s="187"/>
      <c r="E14" s="187"/>
      <c r="F14" s="187"/>
      <c r="G14" s="187"/>
      <c r="H14" s="187"/>
    </row>
    <row r="15" spans="1:10" s="32" customFormat="1">
      <c r="A15" s="65">
        <v>1</v>
      </c>
      <c r="B15" s="81" t="s">
        <v>9</v>
      </c>
      <c r="C15" s="2">
        <v>20573270.028665278</v>
      </c>
      <c r="D15" s="2">
        <v>2434574.1808795389</v>
      </c>
      <c r="E15" s="188">
        <v>0</v>
      </c>
      <c r="F15" s="51">
        <v>86728.162000000011</v>
      </c>
      <c r="G15" s="51">
        <v>350000</v>
      </c>
      <c r="H15" s="189">
        <v>23444572.371544816</v>
      </c>
      <c r="I15" s="189">
        <v>22970728.331214316</v>
      </c>
      <c r="J15" s="466">
        <f>H15-I15</f>
        <v>473844.04033049941</v>
      </c>
    </row>
    <row r="16" spans="1:10" s="32" customFormat="1">
      <c r="A16" s="65">
        <v>2</v>
      </c>
      <c r="B16" s="81" t="s">
        <v>10</v>
      </c>
      <c r="C16" s="2">
        <v>22041135.705459196</v>
      </c>
      <c r="D16" s="2">
        <v>2030600.167429755</v>
      </c>
      <c r="E16" s="188">
        <v>0</v>
      </c>
      <c r="F16" s="51">
        <v>64187.986000000004</v>
      </c>
      <c r="G16" s="51">
        <v>381000</v>
      </c>
      <c r="H16" s="189">
        <v>24516923.858888954</v>
      </c>
    </row>
    <row r="17" spans="1:10" s="32" customFormat="1">
      <c r="A17" s="65">
        <v>3</v>
      </c>
      <c r="B17" s="81" t="s">
        <v>11</v>
      </c>
      <c r="C17" s="2">
        <v>20639247.25297904</v>
      </c>
      <c r="D17" s="2">
        <v>1981336.325031979</v>
      </c>
      <c r="E17" s="188">
        <v>0</v>
      </c>
      <c r="F17" s="51">
        <v>173474.19600000003</v>
      </c>
      <c r="G17" s="51">
        <v>500000</v>
      </c>
      <c r="H17" s="189">
        <v>23294057.77401102</v>
      </c>
    </row>
    <row r="18" spans="1:10" s="32" customFormat="1">
      <c r="A18" s="65">
        <v>4</v>
      </c>
      <c r="B18" s="81" t="s">
        <v>12</v>
      </c>
      <c r="C18" s="2">
        <v>23262353.860371821</v>
      </c>
      <c r="D18" s="2">
        <v>2277342.1211733054</v>
      </c>
      <c r="E18" s="188">
        <v>0</v>
      </c>
      <c r="F18" s="51">
        <v>345483.70200000005</v>
      </c>
      <c r="G18" s="51">
        <v>575000</v>
      </c>
      <c r="H18" s="189">
        <v>26460179.683545128</v>
      </c>
    </row>
    <row r="19" spans="1:10" s="32" customFormat="1">
      <c r="A19" s="65">
        <v>5</v>
      </c>
      <c r="B19" s="81" t="s">
        <v>13</v>
      </c>
      <c r="C19" s="2">
        <v>8764352.6556391083</v>
      </c>
      <c r="D19" s="2">
        <v>576787.56064399472</v>
      </c>
      <c r="E19" s="188">
        <v>0</v>
      </c>
      <c r="F19" s="51">
        <v>30842.705999999998</v>
      </c>
      <c r="G19" s="51">
        <v>330000</v>
      </c>
      <c r="H19" s="189">
        <v>9701982.9222831037</v>
      </c>
    </row>
    <row r="20" spans="1:10">
      <c r="A20" s="65">
        <v>6</v>
      </c>
      <c r="B20" s="81" t="s">
        <v>14</v>
      </c>
      <c r="C20" s="2">
        <v>29067488.259908706</v>
      </c>
      <c r="D20" s="2">
        <v>2903462.7073737374</v>
      </c>
      <c r="E20" s="188">
        <v>0</v>
      </c>
      <c r="F20" s="51">
        <v>313127.50599999999</v>
      </c>
      <c r="G20" s="51">
        <v>270000</v>
      </c>
      <c r="H20" s="189">
        <v>32554078.473282445</v>
      </c>
    </row>
    <row r="21" spans="1:10">
      <c r="A21" s="65">
        <v>7</v>
      </c>
      <c r="B21" s="81" t="s">
        <v>15</v>
      </c>
      <c r="C21" s="2">
        <v>25175043.091382276</v>
      </c>
      <c r="D21" s="2">
        <v>2876734.4642163999</v>
      </c>
      <c r="E21" s="188">
        <v>130000</v>
      </c>
      <c r="F21" s="51">
        <v>536488.91800000006</v>
      </c>
      <c r="G21" s="51">
        <v>290000</v>
      </c>
      <c r="H21" s="189">
        <v>28878266.473598678</v>
      </c>
      <c r="I21" s="189">
        <v>29080793.679451678</v>
      </c>
      <c r="J21" s="466">
        <f>H21-I21</f>
        <v>-202527.20585300028</v>
      </c>
    </row>
    <row r="22" spans="1:10">
      <c r="A22" s="65">
        <v>8</v>
      </c>
      <c r="B22" s="190" t="s">
        <v>16</v>
      </c>
      <c r="C22" s="2">
        <v>11703548.598942833</v>
      </c>
      <c r="D22" s="2">
        <v>1158957.4062004318</v>
      </c>
      <c r="E22" s="188">
        <v>0</v>
      </c>
      <c r="F22" s="51">
        <v>97302.850999999995</v>
      </c>
      <c r="G22" s="51">
        <v>410000</v>
      </c>
      <c r="H22" s="189">
        <v>13369808.856143264</v>
      </c>
    </row>
    <row r="23" spans="1:10">
      <c r="A23" s="65">
        <v>9</v>
      </c>
      <c r="B23" s="190" t="s">
        <v>17</v>
      </c>
      <c r="C23" s="2">
        <v>19067125.897835724</v>
      </c>
      <c r="D23" s="2">
        <v>1835240.5728684226</v>
      </c>
      <c r="E23" s="188">
        <v>0</v>
      </c>
      <c r="F23" s="51">
        <v>361365.76400000002</v>
      </c>
      <c r="G23" s="51">
        <v>800000</v>
      </c>
      <c r="H23" s="189">
        <v>22063732.234704144</v>
      </c>
      <c r="I23" s="189">
        <v>21960456.569775417</v>
      </c>
      <c r="J23" s="466">
        <f>H23-I23</f>
        <v>103275.66492872685</v>
      </c>
    </row>
    <row r="24" spans="1:10">
      <c r="A24" s="65">
        <v>10</v>
      </c>
      <c r="B24" s="190" t="s">
        <v>18</v>
      </c>
      <c r="C24" s="2">
        <v>24119272.246850248</v>
      </c>
      <c r="D24" s="2">
        <v>2714353.8147412995</v>
      </c>
      <c r="E24" s="188">
        <v>0</v>
      </c>
      <c r="F24" s="51">
        <v>260222.97500000001</v>
      </c>
      <c r="G24" s="51">
        <v>500000</v>
      </c>
      <c r="H24" s="189">
        <v>27593849.036591548</v>
      </c>
    </row>
    <row r="25" spans="1:10">
      <c r="A25" s="65">
        <v>11</v>
      </c>
      <c r="B25" s="190" t="s">
        <v>19</v>
      </c>
      <c r="C25" s="2">
        <v>12014421.186750868</v>
      </c>
      <c r="D25" s="2">
        <v>1109883.3256733273</v>
      </c>
      <c r="E25" s="188">
        <v>250000</v>
      </c>
      <c r="F25" s="51">
        <v>356202.30100000004</v>
      </c>
      <c r="G25" s="51">
        <v>0</v>
      </c>
      <c r="H25" s="189">
        <v>13480506.813424196</v>
      </c>
    </row>
    <row r="26" spans="1:10">
      <c r="A26" s="65">
        <v>12</v>
      </c>
      <c r="B26" s="191" t="s">
        <v>20</v>
      </c>
      <c r="C26" s="2">
        <v>7269868.1404187214</v>
      </c>
      <c r="D26" s="2">
        <v>486495.88912355015</v>
      </c>
      <c r="E26" s="188">
        <v>0</v>
      </c>
      <c r="F26" s="51">
        <v>24105.881000000001</v>
      </c>
      <c r="G26" s="51">
        <v>0</v>
      </c>
      <c r="H26" s="189">
        <v>7780469.9105422711</v>
      </c>
    </row>
    <row r="27" spans="1:10">
      <c r="A27" s="65">
        <v>13</v>
      </c>
      <c r="B27" s="191" t="s">
        <v>21</v>
      </c>
      <c r="C27" s="2">
        <v>14092541.41146799</v>
      </c>
      <c r="D27" s="2">
        <v>1954721.6613470949</v>
      </c>
      <c r="E27" s="188">
        <v>420000</v>
      </c>
      <c r="F27" s="51">
        <v>270331.73400000005</v>
      </c>
      <c r="G27" s="51">
        <v>500000</v>
      </c>
      <c r="H27" s="189">
        <v>16817594.806815084</v>
      </c>
    </row>
    <row r="28" spans="1:10">
      <c r="A28" s="65">
        <v>14</v>
      </c>
      <c r="B28" s="190" t="s">
        <v>22</v>
      </c>
      <c r="C28" s="2">
        <v>20739922.759827789</v>
      </c>
      <c r="D28" s="2">
        <v>1918337.0181915215</v>
      </c>
      <c r="E28" s="188">
        <v>0</v>
      </c>
      <c r="F28" s="51">
        <v>171797.111</v>
      </c>
      <c r="G28" s="51">
        <v>550000</v>
      </c>
      <c r="H28" s="189">
        <v>23380056.88901931</v>
      </c>
    </row>
    <row r="29" spans="1:10">
      <c r="A29" s="65">
        <v>15</v>
      </c>
      <c r="B29" s="191" t="s">
        <v>23</v>
      </c>
      <c r="C29" s="2">
        <v>11645520.763886211</v>
      </c>
      <c r="D29" s="2">
        <v>1184720.3802937674</v>
      </c>
      <c r="E29" s="188">
        <v>0</v>
      </c>
      <c r="F29" s="51">
        <v>416240.61900000006</v>
      </c>
      <c r="G29" s="51">
        <v>350000</v>
      </c>
      <c r="H29" s="189">
        <v>13596481.76317998</v>
      </c>
    </row>
    <row r="30" spans="1:10">
      <c r="A30" s="65">
        <v>16</v>
      </c>
      <c r="B30" s="190" t="s">
        <v>24</v>
      </c>
      <c r="C30" s="2">
        <v>19811475.809159003</v>
      </c>
      <c r="D30" s="2">
        <v>1740850.223279079</v>
      </c>
      <c r="E30" s="188">
        <v>0</v>
      </c>
      <c r="F30" s="51">
        <v>319974.97300000006</v>
      </c>
      <c r="G30" s="51">
        <v>0</v>
      </c>
      <c r="H30" s="189">
        <v>21872301.005438082</v>
      </c>
      <c r="I30" s="189">
        <v>22010067.475153722</v>
      </c>
      <c r="J30" s="466">
        <f>H30-I30</f>
        <v>-137766.46971563995</v>
      </c>
    </row>
    <row r="31" spans="1:10">
      <c r="A31" s="65">
        <v>17</v>
      </c>
      <c r="B31" s="191" t="s">
        <v>25</v>
      </c>
      <c r="C31" s="2">
        <v>9977275.8980210759</v>
      </c>
      <c r="D31" s="2">
        <v>1234700.5732168849</v>
      </c>
      <c r="E31" s="188">
        <v>583000</v>
      </c>
      <c r="F31" s="51">
        <v>73898.831999999995</v>
      </c>
      <c r="G31" s="51">
        <v>0</v>
      </c>
      <c r="H31" s="189">
        <v>11285875.303237962</v>
      </c>
    </row>
    <row r="32" spans="1:10">
      <c r="A32" s="65">
        <v>18</v>
      </c>
      <c r="B32" s="190" t="s">
        <v>26</v>
      </c>
      <c r="C32" s="2">
        <v>9295436.7260994688</v>
      </c>
      <c r="D32" s="2">
        <v>837031.47456221608</v>
      </c>
      <c r="E32" s="188">
        <v>0</v>
      </c>
      <c r="F32" s="51">
        <v>153083.39000000001</v>
      </c>
      <c r="G32" s="51">
        <v>500000</v>
      </c>
      <c r="H32" s="189">
        <v>10785551.590661686</v>
      </c>
    </row>
    <row r="33" spans="1:8">
      <c r="A33" s="65">
        <v>19</v>
      </c>
      <c r="B33" s="191" t="s">
        <v>27</v>
      </c>
      <c r="C33" s="2">
        <v>8234312.2001035502</v>
      </c>
      <c r="D33" s="2">
        <v>676861.31257377262</v>
      </c>
      <c r="E33" s="188">
        <v>150000</v>
      </c>
      <c r="F33" s="51">
        <v>15575.733</v>
      </c>
      <c r="G33" s="51">
        <v>0</v>
      </c>
      <c r="H33" s="189">
        <v>8926749.2456773221</v>
      </c>
    </row>
    <row r="34" spans="1:8">
      <c r="A34" s="65">
        <v>20</v>
      </c>
      <c r="B34" s="190" t="s">
        <v>28</v>
      </c>
      <c r="C34" s="2">
        <v>24960858.501555871</v>
      </c>
      <c r="D34" s="2">
        <v>2460481.9335715231</v>
      </c>
      <c r="E34" s="188">
        <v>0</v>
      </c>
      <c r="F34" s="51">
        <v>127527.71800000001</v>
      </c>
      <c r="G34" s="51">
        <v>630000</v>
      </c>
      <c r="H34" s="189">
        <v>28178868.153127391</v>
      </c>
    </row>
    <row r="35" spans="1:8">
      <c r="A35" s="65">
        <v>21</v>
      </c>
      <c r="B35" s="191" t="s">
        <v>29</v>
      </c>
      <c r="C35" s="2">
        <v>10572356.224507891</v>
      </c>
      <c r="D35" s="2">
        <v>678185.23216443928</v>
      </c>
      <c r="E35" s="188">
        <v>0</v>
      </c>
      <c r="F35" s="51">
        <v>93520.999000000011</v>
      </c>
      <c r="G35" s="51">
        <v>500000</v>
      </c>
      <c r="H35" s="189">
        <v>11844062.455672329</v>
      </c>
    </row>
    <row r="36" spans="1:8">
      <c r="A36" s="65">
        <v>22</v>
      </c>
      <c r="B36" s="191" t="s">
        <v>30</v>
      </c>
      <c r="C36" s="2">
        <v>10486791.003795868</v>
      </c>
      <c r="D36" s="2">
        <v>1227484.9036848841</v>
      </c>
      <c r="E36" s="188">
        <v>450000</v>
      </c>
      <c r="F36" s="51">
        <v>140130.76200000002</v>
      </c>
      <c r="G36" s="51">
        <v>0</v>
      </c>
      <c r="H36" s="189">
        <v>11854406.669480752</v>
      </c>
    </row>
    <row r="37" spans="1:8">
      <c r="A37" s="65">
        <v>23</v>
      </c>
      <c r="B37" s="190" t="s">
        <v>31</v>
      </c>
      <c r="C37" s="2">
        <v>9513576.0395953953</v>
      </c>
      <c r="D37" s="2">
        <v>965283.03760310565</v>
      </c>
      <c r="E37" s="188">
        <v>270000</v>
      </c>
      <c r="F37" s="51">
        <v>75164.266999999993</v>
      </c>
      <c r="G37" s="51">
        <v>0</v>
      </c>
      <c r="H37" s="189">
        <v>10554023.344198503</v>
      </c>
    </row>
    <row r="38" spans="1:8">
      <c r="A38" s="65">
        <v>24</v>
      </c>
      <c r="B38" s="191" t="s">
        <v>32</v>
      </c>
      <c r="C38" s="2">
        <v>10980620.899240758</v>
      </c>
      <c r="D38" s="2">
        <v>1051604.8257915401</v>
      </c>
      <c r="E38" s="188">
        <v>0</v>
      </c>
      <c r="F38" s="51">
        <v>47809.774000000005</v>
      </c>
      <c r="G38" s="51">
        <v>500000</v>
      </c>
      <c r="H38" s="189">
        <v>12580035.499032298</v>
      </c>
    </row>
    <row r="39" spans="1:8">
      <c r="A39" s="65">
        <v>25</v>
      </c>
      <c r="B39" s="191" t="s">
        <v>33</v>
      </c>
      <c r="C39" s="2">
        <v>8288966.9640030712</v>
      </c>
      <c r="D39" s="2">
        <v>900116.12912355014</v>
      </c>
      <c r="E39" s="188">
        <v>300000</v>
      </c>
      <c r="F39" s="51">
        <v>55323.030000000006</v>
      </c>
      <c r="G39" s="51">
        <v>350000</v>
      </c>
      <c r="H39" s="189">
        <v>9594406.1231266204</v>
      </c>
    </row>
    <row r="40" spans="1:8">
      <c r="A40" s="65">
        <v>26</v>
      </c>
      <c r="B40" s="62" t="s">
        <v>34</v>
      </c>
      <c r="C40" s="2">
        <v>823277.60076346737</v>
      </c>
      <c r="D40" s="2">
        <v>82417.625029332616</v>
      </c>
      <c r="E40" s="188">
        <v>0</v>
      </c>
      <c r="F40" s="51">
        <v>2000</v>
      </c>
      <c r="G40" s="51">
        <v>0</v>
      </c>
      <c r="H40" s="189">
        <v>907695.22579279996</v>
      </c>
    </row>
    <row r="41" spans="1:8">
      <c r="A41" s="65">
        <v>27</v>
      </c>
      <c r="B41" s="62" t="s">
        <v>35</v>
      </c>
      <c r="C41" s="2">
        <v>828517.56554556743</v>
      </c>
      <c r="D41" s="2">
        <v>87302.761988443322</v>
      </c>
      <c r="E41" s="188">
        <v>0</v>
      </c>
      <c r="F41" s="51">
        <v>4295.6000000000004</v>
      </c>
      <c r="G41" s="51">
        <v>0</v>
      </c>
      <c r="H41" s="189">
        <v>920115.92753401073</v>
      </c>
    </row>
    <row r="42" spans="1:8">
      <c r="A42" s="65">
        <v>28</v>
      </c>
      <c r="B42" s="62" t="s">
        <v>36</v>
      </c>
      <c r="C42" s="2">
        <v>1271096.2562660777</v>
      </c>
      <c r="D42" s="2">
        <v>158797.69970799697</v>
      </c>
      <c r="E42" s="188">
        <v>0</v>
      </c>
      <c r="F42" s="51">
        <v>3062.6000000000004</v>
      </c>
      <c r="G42" s="51">
        <v>0</v>
      </c>
      <c r="H42" s="189">
        <v>1432956.5559740749</v>
      </c>
    </row>
    <row r="43" spans="1:8">
      <c r="A43" s="65">
        <v>29</v>
      </c>
      <c r="B43" s="62" t="s">
        <v>37</v>
      </c>
      <c r="C43" s="2">
        <v>823284.41125416744</v>
      </c>
      <c r="D43" s="2">
        <v>70995.056549777277</v>
      </c>
      <c r="E43" s="188">
        <v>0</v>
      </c>
      <c r="F43" s="51">
        <v>2197.2800000000002</v>
      </c>
      <c r="G43" s="51">
        <v>0</v>
      </c>
      <c r="H43" s="189">
        <v>896476.74780394475</v>
      </c>
    </row>
    <row r="44" spans="1:8">
      <c r="A44" s="65">
        <v>30</v>
      </c>
      <c r="B44" s="62" t="s">
        <v>38</v>
      </c>
      <c r="C44" s="2">
        <v>824533.28584596736</v>
      </c>
      <c r="D44" s="2">
        <v>92682.761988443352</v>
      </c>
      <c r="E44" s="188">
        <v>0</v>
      </c>
      <c r="F44" s="51">
        <v>2000</v>
      </c>
      <c r="G44" s="51">
        <v>0</v>
      </c>
      <c r="H44" s="189">
        <v>919216.04783441068</v>
      </c>
    </row>
    <row r="45" spans="1:8">
      <c r="A45" s="65">
        <v>31</v>
      </c>
      <c r="B45" s="62" t="s">
        <v>39</v>
      </c>
      <c r="C45" s="2">
        <v>1363528.7452753391</v>
      </c>
      <c r="D45" s="2">
        <v>145071.52397688673</v>
      </c>
      <c r="E45" s="188">
        <v>0</v>
      </c>
      <c r="F45" s="51">
        <v>2462.5940000000001</v>
      </c>
      <c r="G45" s="51">
        <v>0</v>
      </c>
      <c r="H45" s="189">
        <v>1511062.8632522258</v>
      </c>
    </row>
    <row r="46" spans="1:8">
      <c r="A46" s="65">
        <v>32</v>
      </c>
      <c r="B46" s="192" t="s">
        <v>40</v>
      </c>
      <c r="C46" s="193">
        <v>12654728.368000001</v>
      </c>
      <c r="D46" s="193">
        <v>365642.7299999994</v>
      </c>
      <c r="E46" s="193">
        <v>0</v>
      </c>
      <c r="F46" s="193">
        <v>39201.312000000005</v>
      </c>
      <c r="G46" s="193">
        <v>0</v>
      </c>
      <c r="H46" s="189">
        <v>13059572.41</v>
      </c>
    </row>
    <row r="47" spans="1:8">
      <c r="A47" s="65">
        <v>33</v>
      </c>
      <c r="B47" s="194" t="s">
        <v>41</v>
      </c>
      <c r="C47" s="2">
        <v>6028763.5037599998</v>
      </c>
      <c r="D47" s="2">
        <v>391922.79999999981</v>
      </c>
      <c r="E47" s="188">
        <v>0</v>
      </c>
      <c r="F47" s="2">
        <v>135954.01800000001</v>
      </c>
      <c r="G47" s="2">
        <v>100000</v>
      </c>
      <c r="H47" s="189">
        <v>6656640.3217599997</v>
      </c>
    </row>
    <row r="48" spans="1:8">
      <c r="A48" s="65">
        <v>34</v>
      </c>
      <c r="B48" s="194" t="s">
        <v>42</v>
      </c>
      <c r="C48" s="2">
        <v>4646758.3639999991</v>
      </c>
      <c r="D48" s="2">
        <v>635806</v>
      </c>
      <c r="E48" s="188">
        <v>300000</v>
      </c>
      <c r="F48" s="2">
        <v>36073.087000000007</v>
      </c>
      <c r="G48" s="2">
        <v>0</v>
      </c>
      <c r="H48" s="189">
        <v>5318637.4509999994</v>
      </c>
    </row>
    <row r="49" spans="1:8">
      <c r="A49" s="65">
        <v>35</v>
      </c>
      <c r="B49" s="194" t="s">
        <v>43</v>
      </c>
      <c r="C49" s="2">
        <v>0</v>
      </c>
      <c r="D49" s="2">
        <v>0</v>
      </c>
      <c r="E49" s="188">
        <v>0</v>
      </c>
      <c r="F49" s="2">
        <v>0</v>
      </c>
      <c r="G49" s="2">
        <v>4600000</v>
      </c>
      <c r="H49" s="189">
        <v>4600000</v>
      </c>
    </row>
    <row r="50" spans="1:8">
      <c r="A50" s="65">
        <v>36</v>
      </c>
      <c r="B50" s="194" t="s">
        <v>44</v>
      </c>
      <c r="C50" s="2">
        <v>0</v>
      </c>
      <c r="D50" s="2">
        <v>0</v>
      </c>
      <c r="E50" s="188">
        <v>0</v>
      </c>
      <c r="F50" s="2">
        <v>0</v>
      </c>
      <c r="G50" s="2">
        <v>1500000</v>
      </c>
      <c r="H50" s="189">
        <v>1500000</v>
      </c>
    </row>
    <row r="51" spans="1:8">
      <c r="A51" s="65">
        <v>37</v>
      </c>
      <c r="B51" s="194" t="s">
        <v>45</v>
      </c>
      <c r="C51" s="2">
        <v>0</v>
      </c>
      <c r="D51" s="2">
        <v>0</v>
      </c>
      <c r="E51" s="188">
        <v>0</v>
      </c>
      <c r="F51" s="2">
        <v>0</v>
      </c>
      <c r="G51" s="2">
        <v>2000000</v>
      </c>
      <c r="H51" s="189">
        <v>2000000</v>
      </c>
    </row>
    <row r="52" spans="1:8">
      <c r="A52" s="65">
        <v>38</v>
      </c>
      <c r="B52" s="194" t="s">
        <v>46</v>
      </c>
      <c r="C52" s="2">
        <v>0</v>
      </c>
      <c r="D52" s="2">
        <v>0</v>
      </c>
      <c r="E52" s="188">
        <v>0</v>
      </c>
      <c r="F52" s="2">
        <v>0</v>
      </c>
      <c r="G52" s="2">
        <v>650000</v>
      </c>
      <c r="H52" s="189">
        <v>650000</v>
      </c>
    </row>
    <row r="53" spans="1:8">
      <c r="A53" s="65">
        <v>39</v>
      </c>
      <c r="B53" s="194" t="s">
        <v>47</v>
      </c>
      <c r="C53" s="2">
        <v>16142287.252800001</v>
      </c>
      <c r="D53" s="2">
        <v>1032647.790000001</v>
      </c>
      <c r="E53" s="188">
        <v>0</v>
      </c>
      <c r="F53" s="2">
        <v>34290.815999999999</v>
      </c>
      <c r="G53" s="2">
        <v>0</v>
      </c>
      <c r="H53" s="189">
        <v>17209225.858800001</v>
      </c>
    </row>
    <row r="54" spans="1:8">
      <c r="A54" s="65">
        <v>40</v>
      </c>
      <c r="B54" s="194" t="s">
        <v>48</v>
      </c>
      <c r="C54" s="2">
        <v>4839997.5583999995</v>
      </c>
      <c r="D54" s="2">
        <v>242350</v>
      </c>
      <c r="E54" s="188">
        <v>0</v>
      </c>
      <c r="F54" s="2">
        <v>0</v>
      </c>
      <c r="G54" s="2">
        <v>0</v>
      </c>
      <c r="H54" s="189">
        <v>5082347.5583999995</v>
      </c>
    </row>
    <row r="55" spans="1:8">
      <c r="A55" s="65">
        <v>41</v>
      </c>
      <c r="B55" s="195" t="str">
        <f>'[1]ясли сады'!B5</f>
        <v>Алак д/с "Ромашка"</v>
      </c>
      <c r="C55" s="2">
        <v>4389198.6377921132</v>
      </c>
      <c r="D55" s="2">
        <v>937851.81686746981</v>
      </c>
      <c r="E55" s="188">
        <v>0</v>
      </c>
      <c r="F55" s="2">
        <v>5865.7620000000006</v>
      </c>
      <c r="G55" s="2">
        <v>0</v>
      </c>
      <c r="H55" s="189">
        <v>5332916.2166595832</v>
      </c>
    </row>
    <row r="56" spans="1:8">
      <c r="A56" s="65">
        <v>42</v>
      </c>
      <c r="B56" s="195" t="str">
        <f>'[1]ясли сады'!B6</f>
        <v>Анди д/с "Светлячок"</v>
      </c>
      <c r="C56" s="2">
        <v>9397640.6098727472</v>
      </c>
      <c r="D56" s="2">
        <v>2079487.7265060246</v>
      </c>
      <c r="E56" s="188">
        <v>50000</v>
      </c>
      <c r="F56" s="2">
        <v>264569.11000000004</v>
      </c>
      <c r="G56" s="2">
        <v>0</v>
      </c>
      <c r="H56" s="189">
        <v>11741697.446378771</v>
      </c>
    </row>
    <row r="57" spans="1:8">
      <c r="A57" s="65">
        <v>43</v>
      </c>
      <c r="B57" s="195" t="str">
        <f>'[1]ясли сады'!B7</f>
        <v>Ансалта д/с "Аист"</v>
      </c>
      <c r="C57" s="2">
        <v>11828181.670639955</v>
      </c>
      <c r="D57" s="2">
        <v>2699963.8192771096</v>
      </c>
      <c r="E57" s="188">
        <v>100000</v>
      </c>
      <c r="F57" s="2">
        <v>1054014.084</v>
      </c>
      <c r="G57" s="2">
        <v>800000</v>
      </c>
      <c r="H57" s="189">
        <v>16382159.573917065</v>
      </c>
    </row>
    <row r="58" spans="1:8">
      <c r="A58" s="65">
        <v>44</v>
      </c>
      <c r="B58" s="195" t="str">
        <f>'[1]ясли сады'!B8</f>
        <v>Ботлих д/с 1 "Чебурашка"</v>
      </c>
      <c r="C58" s="2">
        <v>13253437.360425707</v>
      </c>
      <c r="D58" s="2">
        <v>3437482.4707228914</v>
      </c>
      <c r="E58" s="188">
        <v>0</v>
      </c>
      <c r="F58" s="2">
        <v>51790.612000000001</v>
      </c>
      <c r="G58" s="2">
        <v>430000</v>
      </c>
      <c r="H58" s="189">
        <v>17172710.443148598</v>
      </c>
    </row>
    <row r="59" spans="1:8">
      <c r="A59" s="65">
        <v>45</v>
      </c>
      <c r="B59" s="195" t="str">
        <f>'[1]ясли сады'!B9</f>
        <v>Ботлих д/с 2 "Солнышко"</v>
      </c>
      <c r="C59" s="2">
        <v>11373319.702942086</v>
      </c>
      <c r="D59" s="2">
        <v>3384839.9514457826</v>
      </c>
      <c r="E59" s="188">
        <v>0</v>
      </c>
      <c r="F59" s="2">
        <v>30710.532000000007</v>
      </c>
      <c r="G59" s="2">
        <v>137000</v>
      </c>
      <c r="H59" s="189">
        <v>14925870.186387869</v>
      </c>
    </row>
    <row r="60" spans="1:8">
      <c r="A60" s="65">
        <v>46</v>
      </c>
      <c r="B60" s="195" t="str">
        <f>'[1]ясли сады'!B10</f>
        <v>Ботлих д/с "Родничок"</v>
      </c>
      <c r="C60" s="2">
        <v>9533324.2694372647</v>
      </c>
      <c r="D60" s="2">
        <v>2409555.9634939749</v>
      </c>
      <c r="E60" s="188">
        <v>0</v>
      </c>
      <c r="F60" s="2">
        <v>1670979.4860000003</v>
      </c>
      <c r="G60" s="2">
        <v>0</v>
      </c>
      <c r="H60" s="189">
        <v>13613859.718931239</v>
      </c>
    </row>
    <row r="61" spans="1:8">
      <c r="A61" s="65">
        <v>47</v>
      </c>
      <c r="B61" s="195" t="str">
        <f>'[1]ясли сады'!B11</f>
        <v>Гагатли д/с "Орленок"</v>
      </c>
      <c r="C61" s="2">
        <v>6760174.929864387</v>
      </c>
      <c r="D61" s="2">
        <v>1790257.278313254</v>
      </c>
      <c r="E61" s="188">
        <v>0</v>
      </c>
      <c r="F61" s="2">
        <v>65736.318000000014</v>
      </c>
      <c r="G61" s="2">
        <v>450000</v>
      </c>
      <c r="H61" s="189">
        <v>9066168.526177641</v>
      </c>
    </row>
    <row r="62" spans="1:8">
      <c r="A62" s="65">
        <v>48</v>
      </c>
      <c r="B62" s="195" t="str">
        <f>'[1]ясли сады'!B12</f>
        <v>Муни д/с "Улыбка"</v>
      </c>
      <c r="C62" s="2">
        <v>6379192.0055283867</v>
      </c>
      <c r="D62" s="2">
        <v>1615124.7433734946</v>
      </c>
      <c r="E62" s="188">
        <v>0</v>
      </c>
      <c r="F62" s="2">
        <v>69162.025999999998</v>
      </c>
      <c r="G62" s="2">
        <v>0</v>
      </c>
      <c r="H62" s="189">
        <v>8063478.7749018809</v>
      </c>
    </row>
    <row r="63" spans="1:8">
      <c r="A63" s="65">
        <v>49</v>
      </c>
      <c r="B63" s="195" t="str">
        <f>'[1]ясли сады'!B13</f>
        <v>Рахата д/с "Ласточка"</v>
      </c>
      <c r="C63" s="2">
        <v>13115697.962157924</v>
      </c>
      <c r="D63" s="2">
        <v>3134133.9154216852</v>
      </c>
      <c r="E63" s="188">
        <v>200000</v>
      </c>
      <c r="F63" s="2">
        <v>143947.01800000001</v>
      </c>
      <c r="G63" s="2">
        <v>0</v>
      </c>
      <c r="H63" s="189">
        <v>16393778.895579608</v>
      </c>
    </row>
    <row r="64" spans="1:8">
      <c r="A64" s="65">
        <v>50</v>
      </c>
      <c r="B64" s="195" t="str">
        <f>'[1]ясли сады'!B14</f>
        <v>Тандо д/с "Звездочка"</v>
      </c>
      <c r="C64" s="2">
        <v>3670016.9479901427</v>
      </c>
      <c r="D64" s="2">
        <v>813665.00481927767</v>
      </c>
      <c r="E64" s="188">
        <v>0</v>
      </c>
      <c r="F64" s="2">
        <v>65505.699000000001</v>
      </c>
      <c r="G64" s="2">
        <v>350000</v>
      </c>
      <c r="H64" s="189">
        <v>4899187.6518094204</v>
      </c>
    </row>
    <row r="65" spans="1:8">
      <c r="A65" s="65">
        <v>51</v>
      </c>
      <c r="B65" s="195" t="str">
        <f>'[1]ясли сады'!B15</f>
        <v>Тлох д/с "Радуга"</v>
      </c>
      <c r="C65" s="2">
        <v>6379473.3516577547</v>
      </c>
      <c r="D65" s="2">
        <v>1651011.1662650611</v>
      </c>
      <c r="E65" s="188">
        <v>0</v>
      </c>
      <c r="F65" s="2">
        <v>41240.223000000005</v>
      </c>
      <c r="G65" s="2">
        <v>500000</v>
      </c>
      <c r="H65" s="189">
        <v>8571724.7409228161</v>
      </c>
    </row>
    <row r="66" spans="1:8">
      <c r="A66" s="65">
        <v>52</v>
      </c>
      <c r="B66" s="195" t="str">
        <f>'[1]ясли сады'!B16</f>
        <v>Ашали "Сказка"</v>
      </c>
      <c r="C66" s="2">
        <v>2727555.0985877551</v>
      </c>
      <c r="D66" s="2">
        <v>667342.991566265</v>
      </c>
      <c r="E66" s="188">
        <v>100000</v>
      </c>
      <c r="F66" s="2">
        <v>54920.665000000001</v>
      </c>
      <c r="G66" s="2">
        <v>0</v>
      </c>
      <c r="H66" s="189">
        <v>3449818.7551540202</v>
      </c>
    </row>
    <row r="67" spans="1:8">
      <c r="A67" s="65">
        <v>53</v>
      </c>
      <c r="B67" s="195" t="str">
        <f>'[1]ясли сады'!B17</f>
        <v>Шодрода "Журавлик"</v>
      </c>
      <c r="C67" s="2">
        <v>2560435.8672737544</v>
      </c>
      <c r="D67" s="2">
        <v>599997.8590361448</v>
      </c>
      <c r="E67" s="188">
        <v>0</v>
      </c>
      <c r="F67" s="2">
        <v>3000</v>
      </c>
      <c r="G67" s="2">
        <v>0</v>
      </c>
      <c r="H67" s="189">
        <v>3163433.7263098992</v>
      </c>
    </row>
    <row r="68" spans="1:8">
      <c r="A68" s="65">
        <v>54</v>
      </c>
      <c r="B68" s="195" t="str">
        <f>'[1]ясли сады'!B18</f>
        <v>Годобери "Теремок"</v>
      </c>
      <c r="C68" s="2">
        <v>5320881.7667841138</v>
      </c>
      <c r="D68" s="2">
        <v>1473423.9313253015</v>
      </c>
      <c r="E68" s="188">
        <v>0</v>
      </c>
      <c r="F68" s="2">
        <v>42537.235000000001</v>
      </c>
      <c r="G68" s="2">
        <v>100000</v>
      </c>
      <c r="H68" s="189">
        <v>6936842.9331094157</v>
      </c>
    </row>
    <row r="69" spans="1:8">
      <c r="A69" s="65">
        <v>55</v>
      </c>
      <c r="B69" s="195" t="str">
        <f>'[1]ясли сады'!B19</f>
        <v>Зило ясли "Орленок"</v>
      </c>
      <c r="C69" s="2">
        <v>2654625.8874497549</v>
      </c>
      <c r="D69" s="2">
        <v>501241.89156626491</v>
      </c>
      <c r="E69" s="188">
        <v>0</v>
      </c>
      <c r="F69" s="2">
        <v>8137.7170000000006</v>
      </c>
      <c r="G69" s="2">
        <v>0</v>
      </c>
      <c r="H69" s="189">
        <v>3164005.49601602</v>
      </c>
    </row>
    <row r="70" spans="1:8" ht="26.25">
      <c r="A70" s="65">
        <v>56</v>
      </c>
      <c r="B70" s="308" t="s">
        <v>49</v>
      </c>
      <c r="C70" s="2">
        <v>2073175.8213410997</v>
      </c>
      <c r="D70" s="2">
        <v>0</v>
      </c>
      <c r="E70" s="188">
        <v>0</v>
      </c>
      <c r="F70" s="2">
        <v>0</v>
      </c>
      <c r="G70" s="2">
        <v>0</v>
      </c>
      <c r="H70" s="189">
        <v>2073175.8213410997</v>
      </c>
    </row>
    <row r="71" spans="1:8" ht="26.25">
      <c r="A71" s="65">
        <v>57</v>
      </c>
      <c r="B71" s="308" t="s">
        <v>50</v>
      </c>
      <c r="C71" s="2">
        <v>3817109.8339999998</v>
      </c>
      <c r="D71" s="2">
        <v>32000</v>
      </c>
      <c r="E71" s="188">
        <v>0</v>
      </c>
      <c r="F71" s="2">
        <v>1056.0000000000002</v>
      </c>
      <c r="G71" s="2">
        <v>0</v>
      </c>
      <c r="H71" s="189">
        <v>3850165.8339999998</v>
      </c>
    </row>
    <row r="72" spans="1:8">
      <c r="A72" s="65">
        <v>58</v>
      </c>
      <c r="B72" s="195" t="s">
        <v>51</v>
      </c>
      <c r="C72" s="2">
        <v>24600</v>
      </c>
      <c r="D72" s="2">
        <v>325400</v>
      </c>
      <c r="E72" s="188">
        <v>0</v>
      </c>
      <c r="F72" s="2">
        <v>0</v>
      </c>
      <c r="G72" s="2">
        <v>0</v>
      </c>
      <c r="H72" s="189">
        <v>350000</v>
      </c>
    </row>
    <row r="73" spans="1:8">
      <c r="A73" s="1"/>
      <c r="B73" s="196" t="s">
        <v>52</v>
      </c>
      <c r="C73" s="189">
        <v>557801596.76212323</v>
      </c>
      <c r="D73" s="189">
        <v>70074564.520000011</v>
      </c>
      <c r="E73" s="197">
        <v>3303000</v>
      </c>
      <c r="F73" s="189">
        <v>8444621.6840000004</v>
      </c>
      <c r="G73" s="189">
        <v>19903000</v>
      </c>
      <c r="H73" s="189">
        <v>656223782.96612322</v>
      </c>
    </row>
  </sheetData>
  <mergeCells count="11">
    <mergeCell ref="B2:H2"/>
    <mergeCell ref="B3:H3"/>
    <mergeCell ref="C4:G4"/>
    <mergeCell ref="A6:A13"/>
    <mergeCell ref="B6:B13"/>
    <mergeCell ref="C6:C13"/>
    <mergeCell ref="D6:D13"/>
    <mergeCell ref="E6:E13"/>
    <mergeCell ref="F6:F13"/>
    <mergeCell ref="G6:G13"/>
    <mergeCell ref="H6:H13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2"/>
  <sheetViews>
    <sheetView topLeftCell="A19" workbookViewId="0">
      <selection activeCell="B9" sqref="B9:B11"/>
    </sheetView>
  </sheetViews>
  <sheetFormatPr defaultRowHeight="15"/>
  <cols>
    <col min="1" max="1" width="3.85546875" customWidth="1"/>
    <col min="2" max="2" width="54.140625" customWidth="1"/>
    <col min="3" max="5" width="12.28515625" customWidth="1"/>
    <col min="229" max="229" width="3.85546875" customWidth="1"/>
    <col min="230" max="230" width="54.140625" customWidth="1"/>
    <col min="231" max="233" width="12.28515625" customWidth="1"/>
    <col min="485" max="485" width="3.85546875" customWidth="1"/>
    <col min="486" max="486" width="54.140625" customWidth="1"/>
    <col min="487" max="489" width="12.28515625" customWidth="1"/>
    <col min="741" max="741" width="3.85546875" customWidth="1"/>
    <col min="742" max="742" width="54.140625" customWidth="1"/>
    <col min="743" max="745" width="12.28515625" customWidth="1"/>
    <col min="997" max="997" width="3.85546875" customWidth="1"/>
    <col min="998" max="998" width="54.140625" customWidth="1"/>
    <col min="999" max="1001" width="12.28515625" customWidth="1"/>
    <col min="1253" max="1253" width="3.85546875" customWidth="1"/>
    <col min="1254" max="1254" width="54.140625" customWidth="1"/>
    <col min="1255" max="1257" width="12.28515625" customWidth="1"/>
    <col min="1509" max="1509" width="3.85546875" customWidth="1"/>
    <col min="1510" max="1510" width="54.140625" customWidth="1"/>
    <col min="1511" max="1513" width="12.28515625" customWidth="1"/>
    <col min="1765" max="1765" width="3.85546875" customWidth="1"/>
    <col min="1766" max="1766" width="54.140625" customWidth="1"/>
    <col min="1767" max="1769" width="12.28515625" customWidth="1"/>
    <col min="2021" max="2021" width="3.85546875" customWidth="1"/>
    <col min="2022" max="2022" width="54.140625" customWidth="1"/>
    <col min="2023" max="2025" width="12.28515625" customWidth="1"/>
    <col min="2277" max="2277" width="3.85546875" customWidth="1"/>
    <col min="2278" max="2278" width="54.140625" customWidth="1"/>
    <col min="2279" max="2281" width="12.28515625" customWidth="1"/>
    <col min="2533" max="2533" width="3.85546875" customWidth="1"/>
    <col min="2534" max="2534" width="54.140625" customWidth="1"/>
    <col min="2535" max="2537" width="12.28515625" customWidth="1"/>
    <col min="2789" max="2789" width="3.85546875" customWidth="1"/>
    <col min="2790" max="2790" width="54.140625" customWidth="1"/>
    <col min="2791" max="2793" width="12.28515625" customWidth="1"/>
    <col min="3045" max="3045" width="3.85546875" customWidth="1"/>
    <col min="3046" max="3046" width="54.140625" customWidth="1"/>
    <col min="3047" max="3049" width="12.28515625" customWidth="1"/>
    <col min="3301" max="3301" width="3.85546875" customWidth="1"/>
    <col min="3302" max="3302" width="54.140625" customWidth="1"/>
    <col min="3303" max="3305" width="12.28515625" customWidth="1"/>
    <col min="3557" max="3557" width="3.85546875" customWidth="1"/>
    <col min="3558" max="3558" width="54.140625" customWidth="1"/>
    <col min="3559" max="3561" width="12.28515625" customWidth="1"/>
    <col min="3813" max="3813" width="3.85546875" customWidth="1"/>
    <col min="3814" max="3814" width="54.140625" customWidth="1"/>
    <col min="3815" max="3817" width="12.28515625" customWidth="1"/>
    <col min="4069" max="4069" width="3.85546875" customWidth="1"/>
    <col min="4070" max="4070" width="54.140625" customWidth="1"/>
    <col min="4071" max="4073" width="12.28515625" customWidth="1"/>
    <col min="4325" max="4325" width="3.85546875" customWidth="1"/>
    <col min="4326" max="4326" width="54.140625" customWidth="1"/>
    <col min="4327" max="4329" width="12.28515625" customWidth="1"/>
    <col min="4581" max="4581" width="3.85546875" customWidth="1"/>
    <col min="4582" max="4582" width="54.140625" customWidth="1"/>
    <col min="4583" max="4585" width="12.28515625" customWidth="1"/>
    <col min="4837" max="4837" width="3.85546875" customWidth="1"/>
    <col min="4838" max="4838" width="54.140625" customWidth="1"/>
    <col min="4839" max="4841" width="12.28515625" customWidth="1"/>
    <col min="5093" max="5093" width="3.85546875" customWidth="1"/>
    <col min="5094" max="5094" width="54.140625" customWidth="1"/>
    <col min="5095" max="5097" width="12.28515625" customWidth="1"/>
    <col min="5349" max="5349" width="3.85546875" customWidth="1"/>
    <col min="5350" max="5350" width="54.140625" customWidth="1"/>
    <col min="5351" max="5353" width="12.28515625" customWidth="1"/>
    <col min="5605" max="5605" width="3.85546875" customWidth="1"/>
    <col min="5606" max="5606" width="54.140625" customWidth="1"/>
    <col min="5607" max="5609" width="12.28515625" customWidth="1"/>
    <col min="5861" max="5861" width="3.85546875" customWidth="1"/>
    <col min="5862" max="5862" width="54.140625" customWidth="1"/>
    <col min="5863" max="5865" width="12.28515625" customWidth="1"/>
    <col min="6117" max="6117" width="3.85546875" customWidth="1"/>
    <col min="6118" max="6118" width="54.140625" customWidth="1"/>
    <col min="6119" max="6121" width="12.28515625" customWidth="1"/>
    <col min="6373" max="6373" width="3.85546875" customWidth="1"/>
    <col min="6374" max="6374" width="54.140625" customWidth="1"/>
    <col min="6375" max="6377" width="12.28515625" customWidth="1"/>
    <col min="6629" max="6629" width="3.85546875" customWidth="1"/>
    <col min="6630" max="6630" width="54.140625" customWidth="1"/>
    <col min="6631" max="6633" width="12.28515625" customWidth="1"/>
    <col min="6885" max="6885" width="3.85546875" customWidth="1"/>
    <col min="6886" max="6886" width="54.140625" customWidth="1"/>
    <col min="6887" max="6889" width="12.28515625" customWidth="1"/>
    <col min="7141" max="7141" width="3.85546875" customWidth="1"/>
    <col min="7142" max="7142" width="54.140625" customWidth="1"/>
    <col min="7143" max="7145" width="12.28515625" customWidth="1"/>
    <col min="7397" max="7397" width="3.85546875" customWidth="1"/>
    <col min="7398" max="7398" width="54.140625" customWidth="1"/>
    <col min="7399" max="7401" width="12.28515625" customWidth="1"/>
    <col min="7653" max="7653" width="3.85546875" customWidth="1"/>
    <col min="7654" max="7654" width="54.140625" customWidth="1"/>
    <col min="7655" max="7657" width="12.28515625" customWidth="1"/>
    <col min="7909" max="7909" width="3.85546875" customWidth="1"/>
    <col min="7910" max="7910" width="54.140625" customWidth="1"/>
    <col min="7911" max="7913" width="12.28515625" customWidth="1"/>
    <col min="8165" max="8165" width="3.85546875" customWidth="1"/>
    <col min="8166" max="8166" width="54.140625" customWidth="1"/>
    <col min="8167" max="8169" width="12.28515625" customWidth="1"/>
    <col min="8421" max="8421" width="3.85546875" customWidth="1"/>
    <col min="8422" max="8422" width="54.140625" customWidth="1"/>
    <col min="8423" max="8425" width="12.28515625" customWidth="1"/>
    <col min="8677" max="8677" width="3.85546875" customWidth="1"/>
    <col min="8678" max="8678" width="54.140625" customWidth="1"/>
    <col min="8679" max="8681" width="12.28515625" customWidth="1"/>
    <col min="8933" max="8933" width="3.85546875" customWidth="1"/>
    <col min="8934" max="8934" width="54.140625" customWidth="1"/>
    <col min="8935" max="8937" width="12.28515625" customWidth="1"/>
    <col min="9189" max="9189" width="3.85546875" customWidth="1"/>
    <col min="9190" max="9190" width="54.140625" customWidth="1"/>
    <col min="9191" max="9193" width="12.28515625" customWidth="1"/>
    <col min="9445" max="9445" width="3.85546875" customWidth="1"/>
    <col min="9446" max="9446" width="54.140625" customWidth="1"/>
    <col min="9447" max="9449" width="12.28515625" customWidth="1"/>
    <col min="9701" max="9701" width="3.85546875" customWidth="1"/>
    <col min="9702" max="9702" width="54.140625" customWidth="1"/>
    <col min="9703" max="9705" width="12.28515625" customWidth="1"/>
    <col min="9957" max="9957" width="3.85546875" customWidth="1"/>
    <col min="9958" max="9958" width="54.140625" customWidth="1"/>
    <col min="9959" max="9961" width="12.28515625" customWidth="1"/>
    <col min="10213" max="10213" width="3.85546875" customWidth="1"/>
    <col min="10214" max="10214" width="54.140625" customWidth="1"/>
    <col min="10215" max="10217" width="12.28515625" customWidth="1"/>
    <col min="10469" max="10469" width="3.85546875" customWidth="1"/>
    <col min="10470" max="10470" width="54.140625" customWidth="1"/>
    <col min="10471" max="10473" width="12.28515625" customWidth="1"/>
    <col min="10725" max="10725" width="3.85546875" customWidth="1"/>
    <col min="10726" max="10726" width="54.140625" customWidth="1"/>
    <col min="10727" max="10729" width="12.28515625" customWidth="1"/>
    <col min="10981" max="10981" width="3.85546875" customWidth="1"/>
    <col min="10982" max="10982" width="54.140625" customWidth="1"/>
    <col min="10983" max="10985" width="12.28515625" customWidth="1"/>
    <col min="11237" max="11237" width="3.85546875" customWidth="1"/>
    <col min="11238" max="11238" width="54.140625" customWidth="1"/>
    <col min="11239" max="11241" width="12.28515625" customWidth="1"/>
    <col min="11493" max="11493" width="3.85546875" customWidth="1"/>
    <col min="11494" max="11494" width="54.140625" customWidth="1"/>
    <col min="11495" max="11497" width="12.28515625" customWidth="1"/>
    <col min="11749" max="11749" width="3.85546875" customWidth="1"/>
    <col min="11750" max="11750" width="54.140625" customWidth="1"/>
    <col min="11751" max="11753" width="12.28515625" customWidth="1"/>
    <col min="12005" max="12005" width="3.85546875" customWidth="1"/>
    <col min="12006" max="12006" width="54.140625" customWidth="1"/>
    <col min="12007" max="12009" width="12.28515625" customWidth="1"/>
    <col min="12261" max="12261" width="3.85546875" customWidth="1"/>
    <col min="12262" max="12262" width="54.140625" customWidth="1"/>
    <col min="12263" max="12265" width="12.28515625" customWidth="1"/>
    <col min="12517" max="12517" width="3.85546875" customWidth="1"/>
    <col min="12518" max="12518" width="54.140625" customWidth="1"/>
    <col min="12519" max="12521" width="12.28515625" customWidth="1"/>
    <col min="12773" max="12773" width="3.85546875" customWidth="1"/>
    <col min="12774" max="12774" width="54.140625" customWidth="1"/>
    <col min="12775" max="12777" width="12.28515625" customWidth="1"/>
    <col min="13029" max="13029" width="3.85546875" customWidth="1"/>
    <col min="13030" max="13030" width="54.140625" customWidth="1"/>
    <col min="13031" max="13033" width="12.28515625" customWidth="1"/>
    <col min="13285" max="13285" width="3.85546875" customWidth="1"/>
    <col min="13286" max="13286" width="54.140625" customWidth="1"/>
    <col min="13287" max="13289" width="12.28515625" customWidth="1"/>
    <col min="13541" max="13541" width="3.85546875" customWidth="1"/>
    <col min="13542" max="13542" width="54.140625" customWidth="1"/>
    <col min="13543" max="13545" width="12.28515625" customWidth="1"/>
    <col min="13797" max="13797" width="3.85546875" customWidth="1"/>
    <col min="13798" max="13798" width="54.140625" customWidth="1"/>
    <col min="13799" max="13801" width="12.28515625" customWidth="1"/>
    <col min="14053" max="14053" width="3.85546875" customWidth="1"/>
    <col min="14054" max="14054" width="54.140625" customWidth="1"/>
    <col min="14055" max="14057" width="12.28515625" customWidth="1"/>
    <col min="14309" max="14309" width="3.85546875" customWidth="1"/>
    <col min="14310" max="14310" width="54.140625" customWidth="1"/>
    <col min="14311" max="14313" width="12.28515625" customWidth="1"/>
    <col min="14565" max="14565" width="3.85546875" customWidth="1"/>
    <col min="14566" max="14566" width="54.140625" customWidth="1"/>
    <col min="14567" max="14569" width="12.28515625" customWidth="1"/>
    <col min="14821" max="14821" width="3.85546875" customWidth="1"/>
    <col min="14822" max="14822" width="54.140625" customWidth="1"/>
    <col min="14823" max="14825" width="12.28515625" customWidth="1"/>
    <col min="15077" max="15077" width="3.85546875" customWidth="1"/>
    <col min="15078" max="15078" width="54.140625" customWidth="1"/>
    <col min="15079" max="15081" width="12.28515625" customWidth="1"/>
    <col min="15333" max="15333" width="3.85546875" customWidth="1"/>
    <col min="15334" max="15334" width="54.140625" customWidth="1"/>
    <col min="15335" max="15337" width="12.28515625" customWidth="1"/>
    <col min="15589" max="15589" width="3.85546875" customWidth="1"/>
    <col min="15590" max="15590" width="54.140625" customWidth="1"/>
    <col min="15591" max="15593" width="12.28515625" customWidth="1"/>
    <col min="15845" max="15845" width="3.85546875" customWidth="1"/>
    <col min="15846" max="15846" width="54.140625" customWidth="1"/>
    <col min="15847" max="15849" width="12.28515625" customWidth="1"/>
    <col min="16101" max="16101" width="3.85546875" customWidth="1"/>
    <col min="16102" max="16102" width="54.140625" customWidth="1"/>
    <col min="16103" max="16105" width="12.28515625" customWidth="1"/>
  </cols>
  <sheetData>
    <row r="1" spans="1:5" s="32" customFormat="1" ht="18.75">
      <c r="B1" s="58"/>
      <c r="C1" s="380"/>
      <c r="D1" s="380"/>
      <c r="E1" s="380"/>
    </row>
    <row r="2" spans="1:5" s="32" customFormat="1" ht="18.75">
      <c r="B2" s="381" t="s">
        <v>446</v>
      </c>
      <c r="C2" s="381"/>
      <c r="D2" s="381"/>
      <c r="E2" s="381"/>
    </row>
    <row r="3" spans="1:5" s="32" customFormat="1" ht="18.75" customHeight="1">
      <c r="B3" s="342" t="s">
        <v>447</v>
      </c>
      <c r="C3" s="342"/>
      <c r="D3" s="342"/>
      <c r="E3" s="342"/>
    </row>
    <row r="4" spans="1:5" s="32" customFormat="1" ht="20.25" customHeight="1">
      <c r="B4" s="382" t="s">
        <v>448</v>
      </c>
      <c r="C4" s="382"/>
      <c r="D4" s="382"/>
      <c r="E4" s="382"/>
    </row>
    <row r="5" spans="1:5" s="32" customFormat="1" ht="12" customHeight="1">
      <c r="B5" s="59"/>
      <c r="C5" s="59"/>
      <c r="D5" s="59"/>
      <c r="E5" s="60"/>
    </row>
    <row r="6" spans="1:5" s="32" customFormat="1" ht="19.899999999999999" customHeight="1">
      <c r="A6" s="375"/>
      <c r="B6" s="383" t="s">
        <v>449</v>
      </c>
      <c r="C6" s="340" t="s">
        <v>226</v>
      </c>
      <c r="D6" s="340"/>
      <c r="E6" s="340"/>
    </row>
    <row r="7" spans="1:5" s="40" customFormat="1" ht="11.25" customHeight="1">
      <c r="A7" s="375"/>
      <c r="B7" s="384"/>
      <c r="C7" s="340" t="s">
        <v>63</v>
      </c>
      <c r="D7" s="379" t="s">
        <v>228</v>
      </c>
      <c r="E7" s="379"/>
    </row>
    <row r="8" spans="1:5" s="32" customFormat="1" ht="87" customHeight="1">
      <c r="A8" s="375"/>
      <c r="B8" s="385"/>
      <c r="C8" s="340"/>
      <c r="D8" s="79" t="str">
        <f>'[2]Благоустр 0503'!BR5</f>
        <v>капитальный ремонт внутри сельских дорог, мостов (ст. 225)</v>
      </c>
      <c r="E8" s="61" t="str">
        <f>'[2]Благоустр 0503'!BS5</f>
        <v>капитальное строительство внутрисельских дорог, подпорных стен, мостов,  (ст. 310)</v>
      </c>
    </row>
    <row r="9" spans="1:5" s="32" customFormat="1" ht="9.75" customHeight="1">
      <c r="A9" s="62"/>
      <c r="B9" s="63">
        <v>1</v>
      </c>
      <c r="C9" s="64">
        <v>2</v>
      </c>
      <c r="D9" s="64">
        <v>3</v>
      </c>
      <c r="E9" s="64">
        <v>4</v>
      </c>
    </row>
    <row r="10" spans="1:5" s="32" customFormat="1" ht="12.75">
      <c r="A10" s="65">
        <v>1</v>
      </c>
      <c r="B10" s="66" t="s">
        <v>450</v>
      </c>
      <c r="C10" s="67">
        <v>500000</v>
      </c>
      <c r="D10" s="68">
        <v>500000</v>
      </c>
      <c r="E10" s="68"/>
    </row>
    <row r="11" spans="1:5" s="32" customFormat="1" ht="12.75">
      <c r="A11" s="65">
        <v>2</v>
      </c>
      <c r="B11" s="66" t="s">
        <v>451</v>
      </c>
      <c r="C11" s="67">
        <v>1000000</v>
      </c>
      <c r="D11" s="68"/>
      <c r="E11" s="68">
        <v>1000000</v>
      </c>
    </row>
    <row r="12" spans="1:5" s="32" customFormat="1" ht="12.75">
      <c r="A12" s="65">
        <v>4</v>
      </c>
      <c r="B12" s="66" t="s">
        <v>539</v>
      </c>
      <c r="C12" s="67">
        <v>500000</v>
      </c>
      <c r="D12" s="68">
        <v>500000</v>
      </c>
      <c r="E12" s="68"/>
    </row>
    <row r="13" spans="1:5" s="32" customFormat="1" ht="12.75">
      <c r="A13" s="65"/>
      <c r="B13" s="66" t="s">
        <v>538</v>
      </c>
      <c r="C13" s="67">
        <v>500000</v>
      </c>
      <c r="D13" s="68"/>
      <c r="E13" s="68">
        <v>500000</v>
      </c>
    </row>
    <row r="14" spans="1:5" s="32" customFormat="1" ht="12.75">
      <c r="A14" s="65">
        <v>5</v>
      </c>
      <c r="B14" s="66" t="s">
        <v>452</v>
      </c>
      <c r="C14" s="67">
        <v>500000</v>
      </c>
      <c r="D14" s="68">
        <v>500000</v>
      </c>
      <c r="E14" s="68"/>
    </row>
    <row r="15" spans="1:5" s="32" customFormat="1" ht="12.75">
      <c r="A15" s="65">
        <v>6</v>
      </c>
      <c r="B15" s="66" t="s">
        <v>453</v>
      </c>
      <c r="C15" s="67">
        <v>750000</v>
      </c>
      <c r="D15" s="68">
        <v>750000</v>
      </c>
      <c r="E15" s="68"/>
    </row>
    <row r="16" spans="1:5" s="32" customFormat="1" ht="12.75">
      <c r="A16" s="65">
        <v>7</v>
      </c>
      <c r="B16" s="66" t="s">
        <v>454</v>
      </c>
      <c r="C16" s="67">
        <v>250000</v>
      </c>
      <c r="D16" s="68">
        <v>250000</v>
      </c>
      <c r="E16" s="68"/>
    </row>
    <row r="17" spans="1:5" s="32" customFormat="1" ht="12.75">
      <c r="A17" s="65">
        <v>8</v>
      </c>
      <c r="B17" s="66" t="s">
        <v>455</v>
      </c>
      <c r="C17" s="67">
        <v>500000</v>
      </c>
      <c r="D17" s="68">
        <v>500000</v>
      </c>
      <c r="E17" s="68"/>
    </row>
    <row r="18" spans="1:5" s="32" customFormat="1" ht="12.75">
      <c r="A18" s="65">
        <v>9</v>
      </c>
      <c r="B18" s="66" t="s">
        <v>456</v>
      </c>
      <c r="C18" s="67">
        <v>500000</v>
      </c>
      <c r="D18" s="68">
        <v>500000</v>
      </c>
      <c r="E18" s="68"/>
    </row>
    <row r="19" spans="1:5" s="32" customFormat="1" ht="12.75">
      <c r="A19" s="65">
        <v>10</v>
      </c>
      <c r="B19" s="66" t="s">
        <v>457</v>
      </c>
      <c r="C19" s="67">
        <v>500000</v>
      </c>
      <c r="D19" s="68"/>
      <c r="E19" s="68">
        <v>500000</v>
      </c>
    </row>
    <row r="20" spans="1:5" s="32" customFormat="1" ht="12.75">
      <c r="A20" s="65">
        <v>11</v>
      </c>
      <c r="B20" s="66" t="s">
        <v>458</v>
      </c>
      <c r="C20" s="67">
        <v>500000</v>
      </c>
      <c r="D20" s="68">
        <v>500000</v>
      </c>
      <c r="E20" s="68"/>
    </row>
    <row r="21" spans="1:5" s="32" customFormat="1" ht="12.75">
      <c r="A21" s="65">
        <v>12</v>
      </c>
      <c r="B21" s="66" t="s">
        <v>459</v>
      </c>
      <c r="C21" s="67">
        <v>300000</v>
      </c>
      <c r="D21" s="68">
        <v>300000</v>
      </c>
      <c r="E21" s="68"/>
    </row>
    <row r="22" spans="1:5" s="32" customFormat="1" ht="12.75">
      <c r="A22" s="65">
        <v>13</v>
      </c>
      <c r="B22" s="66" t="s">
        <v>460</v>
      </c>
      <c r="C22" s="67">
        <v>500000</v>
      </c>
      <c r="D22" s="68">
        <v>500000</v>
      </c>
      <c r="E22" s="68"/>
    </row>
    <row r="23" spans="1:5" s="32" customFormat="1" ht="12.75">
      <c r="A23" s="65">
        <v>14</v>
      </c>
      <c r="B23" s="66" t="s">
        <v>461</v>
      </c>
      <c r="C23" s="67">
        <v>500000</v>
      </c>
      <c r="D23" s="68">
        <v>500000</v>
      </c>
      <c r="E23" s="68"/>
    </row>
    <row r="24" spans="1:5" s="32" customFormat="1" ht="12.75">
      <c r="A24" s="65">
        <v>15</v>
      </c>
      <c r="B24" s="66" t="s">
        <v>462</v>
      </c>
      <c r="C24" s="67">
        <v>500000</v>
      </c>
      <c r="D24" s="68">
        <v>500000</v>
      </c>
      <c r="E24" s="68"/>
    </row>
    <row r="25" spans="1:5" s="32" customFormat="1" ht="12.75">
      <c r="A25" s="65">
        <v>18</v>
      </c>
      <c r="B25" s="66" t="s">
        <v>463</v>
      </c>
      <c r="C25" s="67">
        <v>800000</v>
      </c>
      <c r="D25" s="68">
        <v>800000</v>
      </c>
      <c r="E25" s="68"/>
    </row>
    <row r="26" spans="1:5" s="32" customFormat="1" ht="12.75">
      <c r="A26" s="65">
        <v>19</v>
      </c>
      <c r="B26" s="66" t="s">
        <v>464</v>
      </c>
      <c r="C26" s="67">
        <v>400000</v>
      </c>
      <c r="D26" s="68">
        <v>400000</v>
      </c>
      <c r="E26" s="68"/>
    </row>
    <row r="27" spans="1:5" s="32" customFormat="1" ht="12.75">
      <c r="A27" s="65">
        <v>20</v>
      </c>
      <c r="B27" s="66" t="s">
        <v>465</v>
      </c>
      <c r="C27" s="67">
        <v>500000</v>
      </c>
      <c r="D27" s="68"/>
      <c r="E27" s="68">
        <v>500000</v>
      </c>
    </row>
    <row r="28" spans="1:5" s="32" customFormat="1" ht="12.75">
      <c r="A28" s="65">
        <v>21</v>
      </c>
      <c r="B28" s="66" t="s">
        <v>466</v>
      </c>
      <c r="C28" s="67">
        <v>500000</v>
      </c>
      <c r="D28" s="68"/>
      <c r="E28" s="68">
        <v>500000</v>
      </c>
    </row>
    <row r="29" spans="1:5" s="32" customFormat="1" ht="12.75">
      <c r="A29" s="65">
        <v>22</v>
      </c>
      <c r="B29" s="66" t="s">
        <v>467</v>
      </c>
      <c r="C29" s="67">
        <v>400000</v>
      </c>
      <c r="D29" s="51"/>
      <c r="E29" s="51">
        <v>400000</v>
      </c>
    </row>
    <row r="30" spans="1:5" s="32" customFormat="1" ht="12.75">
      <c r="A30" s="65"/>
      <c r="B30" s="66" t="s">
        <v>52</v>
      </c>
      <c r="C30" s="67">
        <v>10400000</v>
      </c>
      <c r="D30" s="67">
        <v>7000000</v>
      </c>
      <c r="E30" s="67">
        <v>3400000</v>
      </c>
    </row>
    <row r="31" spans="1:5" s="32" customFormat="1" ht="12.75">
      <c r="A31" s="65"/>
      <c r="B31" s="66"/>
      <c r="C31" s="67"/>
      <c r="D31" s="51"/>
      <c r="E31" s="51"/>
    </row>
    <row r="32" spans="1:5" s="32" customFormat="1" ht="12.75">
      <c r="A32" s="65"/>
      <c r="B32" s="69" t="s">
        <v>468</v>
      </c>
      <c r="C32" s="67"/>
      <c r="D32" s="51"/>
      <c r="E32" s="51"/>
    </row>
    <row r="33" spans="1:5" s="32" customFormat="1" ht="38.25">
      <c r="A33" s="65"/>
      <c r="B33" s="70" t="s">
        <v>469</v>
      </c>
      <c r="C33" s="71">
        <v>450000</v>
      </c>
      <c r="D33" s="68">
        <v>450000</v>
      </c>
      <c r="E33" s="68"/>
    </row>
    <row r="34" spans="1:5" s="32" customFormat="1" ht="12.75">
      <c r="A34" s="65"/>
      <c r="B34" s="70" t="s">
        <v>470</v>
      </c>
      <c r="C34" s="71">
        <v>333600</v>
      </c>
      <c r="D34" s="68">
        <v>333600</v>
      </c>
      <c r="E34" s="68"/>
    </row>
    <row r="35" spans="1:5" s="32" customFormat="1" ht="25.5">
      <c r="A35" s="65"/>
      <c r="B35" s="70" t="s">
        <v>471</v>
      </c>
      <c r="C35" s="71">
        <v>130000</v>
      </c>
      <c r="D35" s="68">
        <v>130000</v>
      </c>
      <c r="E35" s="68"/>
    </row>
    <row r="36" spans="1:5" s="32" customFormat="1" ht="12.75">
      <c r="A36" s="65"/>
      <c r="B36" s="72" t="s">
        <v>472</v>
      </c>
      <c r="C36" s="71">
        <v>500000</v>
      </c>
      <c r="D36" s="68">
        <v>500000</v>
      </c>
      <c r="E36" s="68"/>
    </row>
    <row r="37" spans="1:5" s="32" customFormat="1" ht="12.75">
      <c r="A37" s="65"/>
      <c r="B37" s="72" t="s">
        <v>473</v>
      </c>
      <c r="C37" s="71">
        <v>500000</v>
      </c>
      <c r="D37" s="68">
        <v>500000</v>
      </c>
      <c r="E37" s="68"/>
    </row>
    <row r="38" spans="1:5" s="32" customFormat="1" ht="25.5">
      <c r="A38" s="65"/>
      <c r="B38" s="70" t="s">
        <v>474</v>
      </c>
      <c r="C38" s="71">
        <v>1100000</v>
      </c>
      <c r="D38" s="68"/>
      <c r="E38" s="68">
        <v>1100000</v>
      </c>
    </row>
    <row r="39" spans="1:5" s="32" customFormat="1" ht="12.75">
      <c r="A39" s="65"/>
      <c r="B39" s="72" t="s">
        <v>475</v>
      </c>
      <c r="C39" s="71">
        <v>300000</v>
      </c>
      <c r="D39" s="68">
        <v>300000</v>
      </c>
      <c r="E39" s="68"/>
    </row>
    <row r="40" spans="1:5" s="32" customFormat="1" ht="12.75">
      <c r="A40" s="65"/>
      <c r="B40" s="72" t="s">
        <v>476</v>
      </c>
      <c r="C40" s="71">
        <v>500000</v>
      </c>
      <c r="D40" s="68">
        <v>500000</v>
      </c>
      <c r="E40" s="68"/>
    </row>
    <row r="41" spans="1:5" s="32" customFormat="1" ht="12.75">
      <c r="A41" s="65"/>
      <c r="B41" s="73" t="s">
        <v>52</v>
      </c>
      <c r="C41" s="74">
        <v>3813600</v>
      </c>
      <c r="D41" s="74">
        <v>2713600</v>
      </c>
      <c r="E41" s="74">
        <v>1100000</v>
      </c>
    </row>
    <row r="42" spans="1:5" s="32" customFormat="1" ht="12.75">
      <c r="A42" s="65"/>
      <c r="B42" s="75" t="s">
        <v>477</v>
      </c>
      <c r="C42" s="74">
        <v>14213600</v>
      </c>
      <c r="D42" s="74">
        <v>9713600</v>
      </c>
      <c r="E42" s="74">
        <v>4500000</v>
      </c>
    </row>
  </sheetData>
  <mergeCells count="9">
    <mergeCell ref="A6:A8"/>
    <mergeCell ref="C7:C8"/>
    <mergeCell ref="D7:E7"/>
    <mergeCell ref="C1:E1"/>
    <mergeCell ref="B2:E2"/>
    <mergeCell ref="B3:E3"/>
    <mergeCell ref="B4:E4"/>
    <mergeCell ref="B6:B8"/>
    <mergeCell ref="C6:E6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X108"/>
  <sheetViews>
    <sheetView topLeftCell="A19" workbookViewId="0">
      <selection activeCell="B9" sqref="B9:B11"/>
    </sheetView>
  </sheetViews>
  <sheetFormatPr defaultRowHeight="15"/>
  <cols>
    <col min="1" max="1" width="5.7109375" customWidth="1"/>
    <col min="2" max="2" width="60.85546875" customWidth="1"/>
    <col min="3" max="3" width="8.140625" customWidth="1"/>
    <col min="4" max="6" width="9.7109375" customWidth="1"/>
    <col min="251" max="251" width="5.7109375" customWidth="1"/>
    <col min="252" max="252" width="56.5703125" customWidth="1"/>
    <col min="253" max="253" width="8.140625" customWidth="1"/>
    <col min="254" max="256" width="9.7109375" customWidth="1"/>
    <col min="507" max="507" width="5.7109375" customWidth="1"/>
    <col min="508" max="508" width="56.5703125" customWidth="1"/>
    <col min="509" max="509" width="8.140625" customWidth="1"/>
    <col min="510" max="512" width="9.7109375" customWidth="1"/>
    <col min="763" max="763" width="5.7109375" customWidth="1"/>
    <col min="764" max="764" width="56.5703125" customWidth="1"/>
    <col min="765" max="765" width="8.140625" customWidth="1"/>
    <col min="766" max="768" width="9.7109375" customWidth="1"/>
    <col min="1019" max="1019" width="5.7109375" customWidth="1"/>
    <col min="1020" max="1020" width="56.5703125" customWidth="1"/>
    <col min="1021" max="1021" width="8.140625" customWidth="1"/>
    <col min="1022" max="1024" width="9.7109375" customWidth="1"/>
    <col min="1275" max="1275" width="5.7109375" customWidth="1"/>
    <col min="1276" max="1276" width="56.5703125" customWidth="1"/>
    <col min="1277" max="1277" width="8.140625" customWidth="1"/>
    <col min="1278" max="1280" width="9.7109375" customWidth="1"/>
    <col min="1531" max="1531" width="5.7109375" customWidth="1"/>
    <col min="1532" max="1532" width="56.5703125" customWidth="1"/>
    <col min="1533" max="1533" width="8.140625" customWidth="1"/>
    <col min="1534" max="1536" width="9.7109375" customWidth="1"/>
    <col min="1787" max="1787" width="5.7109375" customWidth="1"/>
    <col min="1788" max="1788" width="56.5703125" customWidth="1"/>
    <col min="1789" max="1789" width="8.140625" customWidth="1"/>
    <col min="1790" max="1792" width="9.7109375" customWidth="1"/>
    <col min="2043" max="2043" width="5.7109375" customWidth="1"/>
    <col min="2044" max="2044" width="56.5703125" customWidth="1"/>
    <col min="2045" max="2045" width="8.140625" customWidth="1"/>
    <col min="2046" max="2048" width="9.7109375" customWidth="1"/>
    <col min="2299" max="2299" width="5.7109375" customWidth="1"/>
    <col min="2300" max="2300" width="56.5703125" customWidth="1"/>
    <col min="2301" max="2301" width="8.140625" customWidth="1"/>
    <col min="2302" max="2304" width="9.7109375" customWidth="1"/>
    <col min="2555" max="2555" width="5.7109375" customWidth="1"/>
    <col min="2556" max="2556" width="56.5703125" customWidth="1"/>
    <col min="2557" max="2557" width="8.140625" customWidth="1"/>
    <col min="2558" max="2560" width="9.7109375" customWidth="1"/>
    <col min="2811" max="2811" width="5.7109375" customWidth="1"/>
    <col min="2812" max="2812" width="56.5703125" customWidth="1"/>
    <col min="2813" max="2813" width="8.140625" customWidth="1"/>
    <col min="2814" max="2816" width="9.7109375" customWidth="1"/>
    <col min="3067" max="3067" width="5.7109375" customWidth="1"/>
    <col min="3068" max="3068" width="56.5703125" customWidth="1"/>
    <col min="3069" max="3069" width="8.140625" customWidth="1"/>
    <col min="3070" max="3072" width="9.7109375" customWidth="1"/>
    <col min="3323" max="3323" width="5.7109375" customWidth="1"/>
    <col min="3324" max="3324" width="56.5703125" customWidth="1"/>
    <col min="3325" max="3325" width="8.140625" customWidth="1"/>
    <col min="3326" max="3328" width="9.7109375" customWidth="1"/>
    <col min="3579" max="3579" width="5.7109375" customWidth="1"/>
    <col min="3580" max="3580" width="56.5703125" customWidth="1"/>
    <col min="3581" max="3581" width="8.140625" customWidth="1"/>
    <col min="3582" max="3584" width="9.7109375" customWidth="1"/>
    <col min="3835" max="3835" width="5.7109375" customWidth="1"/>
    <col min="3836" max="3836" width="56.5703125" customWidth="1"/>
    <col min="3837" max="3837" width="8.140625" customWidth="1"/>
    <col min="3838" max="3840" width="9.7109375" customWidth="1"/>
    <col min="4091" max="4091" width="5.7109375" customWidth="1"/>
    <col min="4092" max="4092" width="56.5703125" customWidth="1"/>
    <col min="4093" max="4093" width="8.140625" customWidth="1"/>
    <col min="4094" max="4096" width="9.7109375" customWidth="1"/>
    <col min="4347" max="4347" width="5.7109375" customWidth="1"/>
    <col min="4348" max="4348" width="56.5703125" customWidth="1"/>
    <col min="4349" max="4349" width="8.140625" customWidth="1"/>
    <col min="4350" max="4352" width="9.7109375" customWidth="1"/>
    <col min="4603" max="4603" width="5.7109375" customWidth="1"/>
    <col min="4604" max="4604" width="56.5703125" customWidth="1"/>
    <col min="4605" max="4605" width="8.140625" customWidth="1"/>
    <col min="4606" max="4608" width="9.7109375" customWidth="1"/>
    <col min="4859" max="4859" width="5.7109375" customWidth="1"/>
    <col min="4860" max="4860" width="56.5703125" customWidth="1"/>
    <col min="4861" max="4861" width="8.140625" customWidth="1"/>
    <col min="4862" max="4864" width="9.7109375" customWidth="1"/>
    <col min="5115" max="5115" width="5.7109375" customWidth="1"/>
    <col min="5116" max="5116" width="56.5703125" customWidth="1"/>
    <col min="5117" max="5117" width="8.140625" customWidth="1"/>
    <col min="5118" max="5120" width="9.7109375" customWidth="1"/>
    <col min="5371" max="5371" width="5.7109375" customWidth="1"/>
    <col min="5372" max="5372" width="56.5703125" customWidth="1"/>
    <col min="5373" max="5373" width="8.140625" customWidth="1"/>
    <col min="5374" max="5376" width="9.7109375" customWidth="1"/>
    <col min="5627" max="5627" width="5.7109375" customWidth="1"/>
    <col min="5628" max="5628" width="56.5703125" customWidth="1"/>
    <col min="5629" max="5629" width="8.140625" customWidth="1"/>
    <col min="5630" max="5632" width="9.7109375" customWidth="1"/>
    <col min="5883" max="5883" width="5.7109375" customWidth="1"/>
    <col min="5884" max="5884" width="56.5703125" customWidth="1"/>
    <col min="5885" max="5885" width="8.140625" customWidth="1"/>
    <col min="5886" max="5888" width="9.7109375" customWidth="1"/>
    <col min="6139" max="6139" width="5.7109375" customWidth="1"/>
    <col min="6140" max="6140" width="56.5703125" customWidth="1"/>
    <col min="6141" max="6141" width="8.140625" customWidth="1"/>
    <col min="6142" max="6144" width="9.7109375" customWidth="1"/>
    <col min="6395" max="6395" width="5.7109375" customWidth="1"/>
    <col min="6396" max="6396" width="56.5703125" customWidth="1"/>
    <col min="6397" max="6397" width="8.140625" customWidth="1"/>
    <col min="6398" max="6400" width="9.7109375" customWidth="1"/>
    <col min="6651" max="6651" width="5.7109375" customWidth="1"/>
    <col min="6652" max="6652" width="56.5703125" customWidth="1"/>
    <col min="6653" max="6653" width="8.140625" customWidth="1"/>
    <col min="6654" max="6656" width="9.7109375" customWidth="1"/>
    <col min="6907" max="6907" width="5.7109375" customWidth="1"/>
    <col min="6908" max="6908" width="56.5703125" customWidth="1"/>
    <col min="6909" max="6909" width="8.140625" customWidth="1"/>
    <col min="6910" max="6912" width="9.7109375" customWidth="1"/>
    <col min="7163" max="7163" width="5.7109375" customWidth="1"/>
    <col min="7164" max="7164" width="56.5703125" customWidth="1"/>
    <col min="7165" max="7165" width="8.140625" customWidth="1"/>
    <col min="7166" max="7168" width="9.7109375" customWidth="1"/>
    <col min="7419" max="7419" width="5.7109375" customWidth="1"/>
    <col min="7420" max="7420" width="56.5703125" customWidth="1"/>
    <col min="7421" max="7421" width="8.140625" customWidth="1"/>
    <col min="7422" max="7424" width="9.7109375" customWidth="1"/>
    <col min="7675" max="7675" width="5.7109375" customWidth="1"/>
    <col min="7676" max="7676" width="56.5703125" customWidth="1"/>
    <col min="7677" max="7677" width="8.140625" customWidth="1"/>
    <col min="7678" max="7680" width="9.7109375" customWidth="1"/>
    <col min="7931" max="7931" width="5.7109375" customWidth="1"/>
    <col min="7932" max="7932" width="56.5703125" customWidth="1"/>
    <col min="7933" max="7933" width="8.140625" customWidth="1"/>
    <col min="7934" max="7936" width="9.7109375" customWidth="1"/>
    <col min="8187" max="8187" width="5.7109375" customWidth="1"/>
    <col min="8188" max="8188" width="56.5703125" customWidth="1"/>
    <col min="8189" max="8189" width="8.140625" customWidth="1"/>
    <col min="8190" max="8192" width="9.7109375" customWidth="1"/>
    <col min="8443" max="8443" width="5.7109375" customWidth="1"/>
    <col min="8444" max="8444" width="56.5703125" customWidth="1"/>
    <col min="8445" max="8445" width="8.140625" customWidth="1"/>
    <col min="8446" max="8448" width="9.7109375" customWidth="1"/>
    <col min="8699" max="8699" width="5.7109375" customWidth="1"/>
    <col min="8700" max="8700" width="56.5703125" customWidth="1"/>
    <col min="8701" max="8701" width="8.140625" customWidth="1"/>
    <col min="8702" max="8704" width="9.7109375" customWidth="1"/>
    <col min="8955" max="8955" width="5.7109375" customWidth="1"/>
    <col min="8956" max="8956" width="56.5703125" customWidth="1"/>
    <col min="8957" max="8957" width="8.140625" customWidth="1"/>
    <col min="8958" max="8960" width="9.7109375" customWidth="1"/>
    <col min="9211" max="9211" width="5.7109375" customWidth="1"/>
    <col min="9212" max="9212" width="56.5703125" customWidth="1"/>
    <col min="9213" max="9213" width="8.140625" customWidth="1"/>
    <col min="9214" max="9216" width="9.7109375" customWidth="1"/>
    <col min="9467" max="9467" width="5.7109375" customWidth="1"/>
    <col min="9468" max="9468" width="56.5703125" customWidth="1"/>
    <col min="9469" max="9469" width="8.140625" customWidth="1"/>
    <col min="9470" max="9472" width="9.7109375" customWidth="1"/>
    <col min="9723" max="9723" width="5.7109375" customWidth="1"/>
    <col min="9724" max="9724" width="56.5703125" customWidth="1"/>
    <col min="9725" max="9725" width="8.140625" customWidth="1"/>
    <col min="9726" max="9728" width="9.7109375" customWidth="1"/>
    <col min="9979" max="9979" width="5.7109375" customWidth="1"/>
    <col min="9980" max="9980" width="56.5703125" customWidth="1"/>
    <col min="9981" max="9981" width="8.140625" customWidth="1"/>
    <col min="9982" max="9984" width="9.7109375" customWidth="1"/>
    <col min="10235" max="10235" width="5.7109375" customWidth="1"/>
    <col min="10236" max="10236" width="56.5703125" customWidth="1"/>
    <col min="10237" max="10237" width="8.140625" customWidth="1"/>
    <col min="10238" max="10240" width="9.7109375" customWidth="1"/>
    <col min="10491" max="10491" width="5.7109375" customWidth="1"/>
    <col min="10492" max="10492" width="56.5703125" customWidth="1"/>
    <col min="10493" max="10493" width="8.140625" customWidth="1"/>
    <col min="10494" max="10496" width="9.7109375" customWidth="1"/>
    <col min="10747" max="10747" width="5.7109375" customWidth="1"/>
    <col min="10748" max="10748" width="56.5703125" customWidth="1"/>
    <col min="10749" max="10749" width="8.140625" customWidth="1"/>
    <col min="10750" max="10752" width="9.7109375" customWidth="1"/>
    <col min="11003" max="11003" width="5.7109375" customWidth="1"/>
    <col min="11004" max="11004" width="56.5703125" customWidth="1"/>
    <col min="11005" max="11005" width="8.140625" customWidth="1"/>
    <col min="11006" max="11008" width="9.7109375" customWidth="1"/>
    <col min="11259" max="11259" width="5.7109375" customWidth="1"/>
    <col min="11260" max="11260" width="56.5703125" customWidth="1"/>
    <col min="11261" max="11261" width="8.140625" customWidth="1"/>
    <col min="11262" max="11264" width="9.7109375" customWidth="1"/>
    <col min="11515" max="11515" width="5.7109375" customWidth="1"/>
    <col min="11516" max="11516" width="56.5703125" customWidth="1"/>
    <col min="11517" max="11517" width="8.140625" customWidth="1"/>
    <col min="11518" max="11520" width="9.7109375" customWidth="1"/>
    <col min="11771" max="11771" width="5.7109375" customWidth="1"/>
    <col min="11772" max="11772" width="56.5703125" customWidth="1"/>
    <col min="11773" max="11773" width="8.140625" customWidth="1"/>
    <col min="11774" max="11776" width="9.7109375" customWidth="1"/>
    <col min="12027" max="12027" width="5.7109375" customWidth="1"/>
    <col min="12028" max="12028" width="56.5703125" customWidth="1"/>
    <col min="12029" max="12029" width="8.140625" customWidth="1"/>
    <col min="12030" max="12032" width="9.7109375" customWidth="1"/>
    <col min="12283" max="12283" width="5.7109375" customWidth="1"/>
    <col min="12284" max="12284" width="56.5703125" customWidth="1"/>
    <col min="12285" max="12285" width="8.140625" customWidth="1"/>
    <col min="12286" max="12288" width="9.7109375" customWidth="1"/>
    <col min="12539" max="12539" width="5.7109375" customWidth="1"/>
    <col min="12540" max="12540" width="56.5703125" customWidth="1"/>
    <col min="12541" max="12541" width="8.140625" customWidth="1"/>
    <col min="12542" max="12544" width="9.7109375" customWidth="1"/>
    <col min="12795" max="12795" width="5.7109375" customWidth="1"/>
    <col min="12796" max="12796" width="56.5703125" customWidth="1"/>
    <col min="12797" max="12797" width="8.140625" customWidth="1"/>
    <col min="12798" max="12800" width="9.7109375" customWidth="1"/>
    <col min="13051" max="13051" width="5.7109375" customWidth="1"/>
    <col min="13052" max="13052" width="56.5703125" customWidth="1"/>
    <col min="13053" max="13053" width="8.140625" customWidth="1"/>
    <col min="13054" max="13056" width="9.7109375" customWidth="1"/>
    <col min="13307" max="13307" width="5.7109375" customWidth="1"/>
    <col min="13308" max="13308" width="56.5703125" customWidth="1"/>
    <col min="13309" max="13309" width="8.140625" customWidth="1"/>
    <col min="13310" max="13312" width="9.7109375" customWidth="1"/>
    <col min="13563" max="13563" width="5.7109375" customWidth="1"/>
    <col min="13564" max="13564" width="56.5703125" customWidth="1"/>
    <col min="13565" max="13565" width="8.140625" customWidth="1"/>
    <col min="13566" max="13568" width="9.7109375" customWidth="1"/>
    <col min="13819" max="13819" width="5.7109375" customWidth="1"/>
    <col min="13820" max="13820" width="56.5703125" customWidth="1"/>
    <col min="13821" max="13821" width="8.140625" customWidth="1"/>
    <col min="13822" max="13824" width="9.7109375" customWidth="1"/>
    <col min="14075" max="14075" width="5.7109375" customWidth="1"/>
    <col min="14076" max="14076" width="56.5703125" customWidth="1"/>
    <col min="14077" max="14077" width="8.140625" customWidth="1"/>
    <col min="14078" max="14080" width="9.7109375" customWidth="1"/>
    <col min="14331" max="14331" width="5.7109375" customWidth="1"/>
    <col min="14332" max="14332" width="56.5703125" customWidth="1"/>
    <col min="14333" max="14333" width="8.140625" customWidth="1"/>
    <col min="14334" max="14336" width="9.7109375" customWidth="1"/>
    <col min="14587" max="14587" width="5.7109375" customWidth="1"/>
    <col min="14588" max="14588" width="56.5703125" customWidth="1"/>
    <col min="14589" max="14589" width="8.140625" customWidth="1"/>
    <col min="14590" max="14592" width="9.7109375" customWidth="1"/>
    <col min="14843" max="14843" width="5.7109375" customWidth="1"/>
    <col min="14844" max="14844" width="56.5703125" customWidth="1"/>
    <col min="14845" max="14845" width="8.140625" customWidth="1"/>
    <col min="14846" max="14848" width="9.7109375" customWidth="1"/>
    <col min="15099" max="15099" width="5.7109375" customWidth="1"/>
    <col min="15100" max="15100" width="56.5703125" customWidth="1"/>
    <col min="15101" max="15101" width="8.140625" customWidth="1"/>
    <col min="15102" max="15104" width="9.7109375" customWidth="1"/>
    <col min="15355" max="15355" width="5.7109375" customWidth="1"/>
    <col min="15356" max="15356" width="56.5703125" customWidth="1"/>
    <col min="15357" max="15357" width="8.140625" customWidth="1"/>
    <col min="15358" max="15360" width="9.7109375" customWidth="1"/>
    <col min="15611" max="15611" width="5.7109375" customWidth="1"/>
    <col min="15612" max="15612" width="56.5703125" customWidth="1"/>
    <col min="15613" max="15613" width="8.140625" customWidth="1"/>
    <col min="15614" max="15616" width="9.7109375" customWidth="1"/>
    <col min="15867" max="15867" width="5.7109375" customWidth="1"/>
    <col min="15868" max="15868" width="56.5703125" customWidth="1"/>
    <col min="15869" max="15869" width="8.140625" customWidth="1"/>
    <col min="15870" max="15872" width="9.7109375" customWidth="1"/>
    <col min="16123" max="16123" width="5.7109375" customWidth="1"/>
    <col min="16124" max="16124" width="56.5703125" customWidth="1"/>
    <col min="16125" max="16125" width="8.140625" customWidth="1"/>
    <col min="16126" max="16128" width="9.7109375" customWidth="1"/>
  </cols>
  <sheetData>
    <row r="1" spans="1:206" ht="15" customHeight="1"/>
    <row r="2" spans="1:206" s="11" customFormat="1" ht="12.75">
      <c r="B2" s="264"/>
      <c r="C2" s="386" t="s">
        <v>390</v>
      </c>
      <c r="D2" s="386"/>
      <c r="E2" s="386"/>
      <c r="F2" s="386"/>
    </row>
    <row r="3" spans="1:206" s="11" customFormat="1" ht="12.75">
      <c r="B3" s="386" t="s">
        <v>223</v>
      </c>
      <c r="C3" s="386"/>
      <c r="D3" s="386"/>
      <c r="E3" s="386"/>
      <c r="F3" s="386"/>
    </row>
    <row r="4" spans="1:206" s="11" customFormat="1" ht="12.75">
      <c r="B4" s="386" t="s">
        <v>544</v>
      </c>
      <c r="C4" s="386"/>
      <c r="D4" s="386"/>
      <c r="E4" s="386"/>
      <c r="F4" s="386"/>
    </row>
    <row r="5" spans="1:206" s="11" customFormat="1" ht="12.75">
      <c r="B5" s="386" t="s">
        <v>542</v>
      </c>
      <c r="C5" s="386"/>
      <c r="D5" s="386"/>
      <c r="E5" s="386"/>
      <c r="F5" s="386"/>
    </row>
    <row r="6" spans="1:206">
      <c r="B6" s="8"/>
      <c r="C6" s="8"/>
      <c r="D6" s="8" t="s">
        <v>69</v>
      </c>
    </row>
    <row r="7" spans="1:206" ht="57" customHeight="1">
      <c r="A7" s="387" t="s">
        <v>535</v>
      </c>
      <c r="B7" s="387"/>
      <c r="C7" s="387"/>
      <c r="D7" s="387"/>
      <c r="E7" s="387"/>
      <c r="F7" s="387"/>
    </row>
    <row r="8" spans="1:206" ht="18.75">
      <c r="A8" s="265"/>
      <c r="B8" s="265"/>
      <c r="C8" s="265"/>
      <c r="D8" s="265"/>
    </row>
    <row r="9" spans="1:206" ht="12.75" customHeight="1">
      <c r="A9" s="341"/>
      <c r="B9" s="341"/>
      <c r="C9" s="379" t="s">
        <v>536</v>
      </c>
      <c r="D9" s="379" t="s">
        <v>537</v>
      </c>
      <c r="E9" s="379"/>
      <c r="F9" s="379"/>
    </row>
    <row r="10" spans="1:206" ht="91.9" customHeight="1">
      <c r="A10" s="341"/>
      <c r="B10" s="341"/>
      <c r="C10" s="379"/>
      <c r="D10" s="306" t="s">
        <v>63</v>
      </c>
      <c r="E10" s="306" t="s">
        <v>64</v>
      </c>
      <c r="F10" s="306" t="s">
        <v>65</v>
      </c>
    </row>
    <row r="11" spans="1:206" ht="13.7" customHeight="1">
      <c r="A11" s="266">
        <v>1</v>
      </c>
      <c r="B11" s="266">
        <v>2</v>
      </c>
      <c r="C11" s="267">
        <v>3</v>
      </c>
      <c r="D11" s="305">
        <v>4</v>
      </c>
      <c r="E11" s="305">
        <v>5</v>
      </c>
      <c r="F11" s="305">
        <v>6</v>
      </c>
    </row>
    <row r="12" spans="1:206">
      <c r="A12" s="268" t="s">
        <v>391</v>
      </c>
      <c r="B12" s="269" t="s">
        <v>178</v>
      </c>
      <c r="C12" s="270">
        <f>[1]Сводсоцпол!G7</f>
        <v>13</v>
      </c>
      <c r="D12" s="271">
        <v>525864</v>
      </c>
      <c r="E12" s="2">
        <v>525864</v>
      </c>
      <c r="F12" s="2">
        <v>525864</v>
      </c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</row>
    <row r="13" spans="1:206" ht="30">
      <c r="A13" s="272" t="s">
        <v>392</v>
      </c>
      <c r="B13" s="273" t="s">
        <v>393</v>
      </c>
      <c r="C13" s="271">
        <f>[1]Сводсоцпол!G9</f>
        <v>3</v>
      </c>
      <c r="D13" s="274">
        <v>36000</v>
      </c>
      <c r="E13" s="2">
        <v>36000</v>
      </c>
      <c r="F13" s="2">
        <v>36000</v>
      </c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</row>
    <row r="14" spans="1:206">
      <c r="A14" s="275"/>
      <c r="B14" s="276" t="s">
        <v>222</v>
      </c>
      <c r="C14" s="189">
        <f>SUM(C12:C13)</f>
        <v>16</v>
      </c>
      <c r="D14" s="189">
        <v>561864</v>
      </c>
      <c r="E14" s="2">
        <v>561864</v>
      </c>
      <c r="F14" s="2">
        <v>561864</v>
      </c>
    </row>
    <row r="15" spans="1:206">
      <c r="A15" s="182"/>
      <c r="B15" s="277"/>
      <c r="C15" s="182"/>
      <c r="D15" s="182"/>
    </row>
    <row r="16" spans="1:206">
      <c r="A16" s="182"/>
      <c r="B16" s="277"/>
      <c r="C16" s="182"/>
      <c r="D16" s="182"/>
    </row>
    <row r="17" spans="1:4">
      <c r="A17" s="182"/>
      <c r="B17" s="277"/>
      <c r="C17" s="182"/>
      <c r="D17" s="182"/>
    </row>
    <row r="18" spans="1:4">
      <c r="A18" s="182"/>
      <c r="B18" s="277"/>
      <c r="C18" s="182"/>
      <c r="D18" s="182"/>
    </row>
    <row r="19" spans="1:4">
      <c r="A19" s="182"/>
      <c r="B19" s="277"/>
      <c r="C19" s="182"/>
      <c r="D19" s="182"/>
    </row>
    <row r="20" spans="1:4">
      <c r="A20" s="182"/>
      <c r="B20" s="278"/>
      <c r="C20" s="182"/>
      <c r="D20" s="182"/>
    </row>
    <row r="21" spans="1:4">
      <c r="A21" s="182"/>
      <c r="B21" s="277"/>
      <c r="C21" s="182"/>
      <c r="D21" s="182"/>
    </row>
    <row r="22" spans="1:4">
      <c r="A22" s="182"/>
      <c r="B22" s="277"/>
      <c r="C22" s="182"/>
      <c r="D22" s="182"/>
    </row>
    <row r="23" spans="1:4">
      <c r="A23" s="182"/>
      <c r="B23" s="277"/>
      <c r="C23" s="182"/>
      <c r="D23" s="182"/>
    </row>
    <row r="24" spans="1:4">
      <c r="A24" s="182"/>
      <c r="B24" s="277"/>
      <c r="C24" s="182"/>
      <c r="D24" s="182"/>
    </row>
    <row r="25" spans="1:4">
      <c r="A25" s="182"/>
      <c r="B25" s="277"/>
      <c r="C25" s="182"/>
      <c r="D25" s="182"/>
    </row>
    <row r="26" spans="1:4">
      <c r="A26" s="182"/>
      <c r="B26" s="277"/>
      <c r="C26" s="182"/>
      <c r="D26" s="182"/>
    </row>
    <row r="27" spans="1:4">
      <c r="A27" s="182"/>
      <c r="B27" s="277"/>
      <c r="C27" s="182"/>
      <c r="D27" s="182"/>
    </row>
    <row r="28" spans="1:4">
      <c r="A28" s="182"/>
      <c r="B28" s="277"/>
      <c r="C28" s="182"/>
      <c r="D28" s="182"/>
    </row>
    <row r="29" spans="1:4">
      <c r="A29" s="182"/>
      <c r="B29" s="277"/>
      <c r="C29" s="182"/>
      <c r="D29" s="182"/>
    </row>
    <row r="30" spans="1:4">
      <c r="A30" s="182"/>
      <c r="B30" s="277"/>
      <c r="C30" s="182"/>
      <c r="D30" s="182"/>
    </row>
    <row r="31" spans="1:4">
      <c r="A31" s="182"/>
      <c r="B31" s="277"/>
      <c r="C31" s="182"/>
      <c r="D31" s="182"/>
    </row>
    <row r="32" spans="1:4">
      <c r="A32" s="182"/>
      <c r="B32" s="277"/>
      <c r="C32" s="182"/>
      <c r="D32" s="182"/>
    </row>
    <row r="33" spans="1:4">
      <c r="A33" s="182"/>
      <c r="B33" s="277"/>
      <c r="C33" s="182"/>
      <c r="D33" s="182"/>
    </row>
    <row r="34" spans="1:4">
      <c r="A34" s="182"/>
      <c r="B34" s="277"/>
      <c r="C34" s="182"/>
      <c r="D34" s="182"/>
    </row>
    <row r="35" spans="1:4">
      <c r="A35" s="182"/>
      <c r="B35" s="277"/>
      <c r="C35" s="182"/>
      <c r="D35" s="182"/>
    </row>
    <row r="36" spans="1:4">
      <c r="A36" s="182"/>
      <c r="B36" s="277"/>
      <c r="C36" s="182"/>
      <c r="D36" s="182"/>
    </row>
    <row r="37" spans="1:4">
      <c r="A37" s="182"/>
      <c r="B37" s="277"/>
      <c r="C37" s="182"/>
      <c r="D37" s="182"/>
    </row>
    <row r="38" spans="1:4">
      <c r="A38" s="182"/>
      <c r="B38" s="277"/>
      <c r="C38" s="182"/>
      <c r="D38" s="182"/>
    </row>
    <row r="39" spans="1:4">
      <c r="A39" s="182"/>
      <c r="B39" s="277"/>
      <c r="C39" s="182"/>
      <c r="D39" s="182"/>
    </row>
    <row r="40" spans="1:4">
      <c r="A40" s="182"/>
      <c r="B40" s="277"/>
      <c r="C40" s="182"/>
      <c r="D40" s="182"/>
    </row>
    <row r="41" spans="1:4">
      <c r="A41" s="182"/>
      <c r="B41" s="277"/>
      <c r="C41" s="182"/>
      <c r="D41" s="182"/>
    </row>
    <row r="42" spans="1:4">
      <c r="A42" s="182"/>
      <c r="B42" s="277"/>
      <c r="C42" s="182"/>
      <c r="D42" s="182"/>
    </row>
    <row r="43" spans="1:4">
      <c r="A43" s="182"/>
      <c r="B43" s="277"/>
      <c r="C43" s="182"/>
      <c r="D43" s="182"/>
    </row>
    <row r="44" spans="1:4">
      <c r="A44" s="182"/>
      <c r="B44" s="277"/>
      <c r="C44" s="182"/>
      <c r="D44" s="182"/>
    </row>
    <row r="45" spans="1:4">
      <c r="A45" s="182"/>
      <c r="B45" s="277"/>
      <c r="C45" s="182"/>
      <c r="D45" s="182"/>
    </row>
    <row r="46" spans="1:4">
      <c r="A46" s="182"/>
      <c r="B46" s="277"/>
      <c r="C46" s="182"/>
      <c r="D46" s="182"/>
    </row>
    <row r="47" spans="1:4">
      <c r="A47" s="182"/>
      <c r="B47" s="277"/>
      <c r="C47" s="182"/>
      <c r="D47" s="182"/>
    </row>
    <row r="48" spans="1:4">
      <c r="A48" s="182"/>
      <c r="B48" s="277"/>
      <c r="C48" s="182"/>
      <c r="D48" s="182"/>
    </row>
    <row r="49" spans="1:4">
      <c r="A49" s="182"/>
      <c r="B49" s="277"/>
      <c r="C49" s="182"/>
      <c r="D49" s="182"/>
    </row>
    <row r="50" spans="1:4">
      <c r="A50" s="182"/>
      <c r="B50" s="182"/>
      <c r="C50" s="182"/>
      <c r="D50" s="182"/>
    </row>
    <row r="51" spans="1:4">
      <c r="A51" s="182"/>
      <c r="B51" s="182"/>
      <c r="C51" s="182"/>
      <c r="D51" s="182"/>
    </row>
    <row r="52" spans="1:4">
      <c r="A52" s="182"/>
      <c r="B52" s="182"/>
      <c r="C52" s="182"/>
      <c r="D52" s="182"/>
    </row>
    <row r="53" spans="1:4">
      <c r="A53" s="182"/>
      <c r="B53" s="182"/>
      <c r="C53" s="182"/>
      <c r="D53" s="182"/>
    </row>
    <row r="54" spans="1:4">
      <c r="A54" s="182"/>
      <c r="B54" s="182"/>
      <c r="C54" s="182"/>
      <c r="D54" s="182"/>
    </row>
    <row r="55" spans="1:4">
      <c r="A55" s="182"/>
      <c r="B55" s="182"/>
      <c r="C55" s="182"/>
      <c r="D55" s="182"/>
    </row>
    <row r="56" spans="1:4">
      <c r="A56" s="182"/>
      <c r="B56" s="182"/>
      <c r="C56" s="182"/>
      <c r="D56" s="182"/>
    </row>
    <row r="57" spans="1:4">
      <c r="A57" s="182"/>
      <c r="B57" s="182"/>
      <c r="C57" s="182"/>
      <c r="D57" s="182"/>
    </row>
    <row r="58" spans="1:4">
      <c r="A58" s="182"/>
      <c r="B58" s="182"/>
      <c r="C58" s="182"/>
      <c r="D58" s="182"/>
    </row>
    <row r="59" spans="1:4">
      <c r="A59" s="182"/>
      <c r="B59" s="182"/>
      <c r="C59" s="182"/>
      <c r="D59" s="182"/>
    </row>
    <row r="60" spans="1:4">
      <c r="A60" s="182"/>
      <c r="B60" s="182"/>
      <c r="C60" s="182"/>
      <c r="D60" s="182"/>
    </row>
    <row r="61" spans="1:4">
      <c r="A61" s="182"/>
      <c r="B61" s="182"/>
      <c r="C61" s="182"/>
      <c r="D61" s="182"/>
    </row>
    <row r="62" spans="1:4">
      <c r="A62" s="182"/>
      <c r="B62" s="182"/>
      <c r="C62" s="182"/>
      <c r="D62" s="182"/>
    </row>
    <row r="63" spans="1:4">
      <c r="A63" s="182"/>
      <c r="B63" s="182"/>
      <c r="C63" s="182"/>
      <c r="D63" s="182"/>
    </row>
    <row r="64" spans="1:4">
      <c r="A64" s="182"/>
      <c r="B64" s="182"/>
      <c r="C64" s="182"/>
      <c r="D64" s="182"/>
    </row>
    <row r="65" spans="1:4">
      <c r="A65" s="182"/>
      <c r="B65" s="182"/>
      <c r="C65" s="182"/>
      <c r="D65" s="182"/>
    </row>
    <row r="66" spans="1:4">
      <c r="A66" s="182"/>
      <c r="B66" s="182"/>
      <c r="C66" s="182"/>
      <c r="D66" s="182"/>
    </row>
    <row r="67" spans="1:4">
      <c r="A67" s="182"/>
      <c r="B67" s="182"/>
      <c r="C67" s="182"/>
      <c r="D67" s="182"/>
    </row>
    <row r="68" spans="1:4">
      <c r="A68" s="182"/>
      <c r="B68" s="182"/>
      <c r="C68" s="182"/>
      <c r="D68" s="182"/>
    </row>
    <row r="69" spans="1:4">
      <c r="A69" s="182"/>
      <c r="B69" s="182"/>
      <c r="C69" s="182"/>
      <c r="D69" s="182"/>
    </row>
    <row r="70" spans="1:4">
      <c r="A70" s="182"/>
      <c r="B70" s="182"/>
      <c r="C70" s="182"/>
      <c r="D70" s="182"/>
    </row>
    <row r="71" spans="1:4">
      <c r="A71" s="182"/>
      <c r="B71" s="182"/>
      <c r="C71" s="182"/>
      <c r="D71" s="182"/>
    </row>
    <row r="72" spans="1:4">
      <c r="A72" s="182"/>
      <c r="B72" s="182"/>
      <c r="C72" s="182"/>
      <c r="D72" s="182"/>
    </row>
    <row r="73" spans="1:4">
      <c r="A73" s="182"/>
      <c r="B73" s="182"/>
      <c r="C73" s="182"/>
      <c r="D73" s="182"/>
    </row>
    <row r="74" spans="1:4">
      <c r="A74" s="182"/>
      <c r="B74" s="182"/>
      <c r="C74" s="182"/>
      <c r="D74" s="182"/>
    </row>
    <row r="75" spans="1:4">
      <c r="A75" s="182"/>
      <c r="B75" s="182"/>
      <c r="C75" s="182"/>
      <c r="D75" s="182"/>
    </row>
    <row r="76" spans="1:4">
      <c r="A76" s="182"/>
      <c r="B76" s="182"/>
      <c r="C76" s="182"/>
      <c r="D76" s="182"/>
    </row>
    <row r="77" spans="1:4">
      <c r="A77" s="182"/>
      <c r="B77" s="182"/>
      <c r="C77" s="182"/>
      <c r="D77" s="182"/>
    </row>
    <row r="78" spans="1:4">
      <c r="A78" s="182"/>
      <c r="B78" s="182"/>
      <c r="C78" s="182"/>
      <c r="D78" s="182"/>
    </row>
    <row r="79" spans="1:4">
      <c r="A79" s="182"/>
      <c r="B79" s="182"/>
      <c r="C79" s="182"/>
      <c r="D79" s="182"/>
    </row>
    <row r="80" spans="1:4">
      <c r="A80" s="182"/>
      <c r="B80" s="182"/>
      <c r="C80" s="182"/>
      <c r="D80" s="182"/>
    </row>
    <row r="81" spans="1:4">
      <c r="A81" s="182"/>
      <c r="B81" s="182"/>
      <c r="C81" s="182"/>
      <c r="D81" s="182"/>
    </row>
    <row r="82" spans="1:4">
      <c r="A82" s="182"/>
      <c r="B82" s="182"/>
      <c r="C82" s="182"/>
      <c r="D82" s="182"/>
    </row>
    <row r="83" spans="1:4">
      <c r="A83" s="182"/>
      <c r="B83" s="182"/>
      <c r="C83" s="182"/>
      <c r="D83" s="182"/>
    </row>
    <row r="84" spans="1:4">
      <c r="A84" s="182"/>
      <c r="B84" s="182"/>
      <c r="C84" s="182"/>
      <c r="D84" s="182"/>
    </row>
    <row r="85" spans="1:4">
      <c r="A85" s="182"/>
      <c r="B85" s="182"/>
      <c r="C85" s="182"/>
      <c r="D85" s="182"/>
    </row>
    <row r="86" spans="1:4">
      <c r="A86" s="182"/>
      <c r="B86" s="182"/>
      <c r="C86" s="182"/>
      <c r="D86" s="182"/>
    </row>
    <row r="87" spans="1:4">
      <c r="A87" s="182"/>
      <c r="B87" s="182"/>
      <c r="C87" s="182"/>
      <c r="D87" s="182"/>
    </row>
    <row r="88" spans="1:4">
      <c r="A88" s="182"/>
      <c r="B88" s="182"/>
      <c r="C88" s="182"/>
      <c r="D88" s="182"/>
    </row>
    <row r="89" spans="1:4">
      <c r="A89" s="182"/>
      <c r="B89" s="182"/>
      <c r="C89" s="182"/>
      <c r="D89" s="182"/>
    </row>
    <row r="90" spans="1:4">
      <c r="A90" s="182"/>
      <c r="B90" s="182"/>
      <c r="C90" s="182"/>
      <c r="D90" s="182"/>
    </row>
    <row r="91" spans="1:4">
      <c r="A91" s="182"/>
      <c r="B91" s="182"/>
      <c r="C91" s="182"/>
      <c r="D91" s="182"/>
    </row>
    <row r="92" spans="1:4">
      <c r="A92" s="182"/>
      <c r="B92" s="182"/>
      <c r="C92" s="182"/>
      <c r="D92" s="182"/>
    </row>
    <row r="93" spans="1:4">
      <c r="A93" s="182"/>
      <c r="B93" s="182"/>
      <c r="C93" s="182"/>
      <c r="D93" s="182"/>
    </row>
    <row r="94" spans="1:4">
      <c r="A94" s="182"/>
      <c r="B94" s="182"/>
      <c r="C94" s="182"/>
      <c r="D94" s="182"/>
    </row>
    <row r="95" spans="1:4">
      <c r="A95" s="182"/>
      <c r="B95" s="182"/>
      <c r="C95" s="182"/>
      <c r="D95" s="182"/>
    </row>
    <row r="96" spans="1:4">
      <c r="A96" s="182"/>
      <c r="B96" s="182"/>
      <c r="C96" s="182"/>
      <c r="D96" s="182"/>
    </row>
    <row r="97" spans="1:4">
      <c r="A97" s="182"/>
      <c r="B97" s="182"/>
      <c r="C97" s="182"/>
      <c r="D97" s="182"/>
    </row>
    <row r="98" spans="1:4">
      <c r="A98" s="182"/>
      <c r="B98" s="182"/>
      <c r="C98" s="182"/>
      <c r="D98" s="182"/>
    </row>
    <row r="99" spans="1:4">
      <c r="A99" s="182"/>
      <c r="B99" s="182"/>
      <c r="C99" s="182"/>
      <c r="D99" s="182"/>
    </row>
    <row r="100" spans="1:4">
      <c r="A100" s="182"/>
      <c r="B100" s="182"/>
      <c r="C100" s="182"/>
      <c r="D100" s="182"/>
    </row>
    <row r="101" spans="1:4">
      <c r="A101" s="182"/>
      <c r="B101" s="182"/>
      <c r="C101" s="182"/>
      <c r="D101" s="182"/>
    </row>
    <row r="102" spans="1:4">
      <c r="A102" s="182"/>
      <c r="B102" s="182"/>
      <c r="C102" s="182"/>
      <c r="D102" s="182"/>
    </row>
    <row r="103" spans="1:4">
      <c r="A103" s="182"/>
      <c r="B103" s="182"/>
      <c r="C103" s="182"/>
      <c r="D103" s="182"/>
    </row>
    <row r="104" spans="1:4">
      <c r="A104" s="182"/>
      <c r="B104" s="182"/>
      <c r="C104" s="182"/>
      <c r="D104" s="182"/>
    </row>
    <row r="105" spans="1:4">
      <c r="A105" s="182"/>
      <c r="B105" s="182"/>
      <c r="C105" s="182"/>
      <c r="D105" s="182"/>
    </row>
    <row r="106" spans="1:4">
      <c r="A106" s="182"/>
      <c r="B106" s="182"/>
      <c r="C106" s="182"/>
      <c r="D106" s="182"/>
    </row>
    <row r="107" spans="1:4">
      <c r="A107" s="182"/>
      <c r="B107" s="182"/>
      <c r="C107" s="182"/>
      <c r="D107" s="182"/>
    </row>
    <row r="108" spans="1:4">
      <c r="A108" s="182"/>
      <c r="B108" s="182"/>
      <c r="C108" s="182"/>
      <c r="D108" s="182"/>
    </row>
  </sheetData>
  <mergeCells count="9">
    <mergeCell ref="D9:F9"/>
    <mergeCell ref="B3:F3"/>
    <mergeCell ref="B4:F4"/>
    <mergeCell ref="A7:F7"/>
    <mergeCell ref="C2:F2"/>
    <mergeCell ref="B5:F5"/>
    <mergeCell ref="A9:A10"/>
    <mergeCell ref="B9:B10"/>
    <mergeCell ref="C9:C10"/>
  </mergeCells>
  <pageMargins left="0" right="0" top="0.74803149606299213" bottom="0.7480314960629921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2</vt:i4>
      </vt:variant>
    </vt:vector>
  </HeadingPairs>
  <TitlesOfParts>
    <vt:vector size="21" baseType="lpstr">
      <vt:lpstr>прил №3</vt:lpstr>
      <vt:lpstr>прил №4</vt:lpstr>
      <vt:lpstr>прил №5</vt:lpstr>
      <vt:lpstr>прил №6</vt:lpstr>
      <vt:lpstr>прил №7</vt:lpstr>
      <vt:lpstr>прил №8</vt:lpstr>
      <vt:lpstr>расш 1 к прил №8</vt:lpstr>
      <vt:lpstr>расшифровка 2 к прил 8</vt:lpstr>
      <vt:lpstr>прил №9</vt:lpstr>
      <vt:lpstr>прил №10</vt:lpstr>
      <vt:lpstr>прил 12</vt:lpstr>
      <vt:lpstr>приложение 13</vt:lpstr>
      <vt:lpstr>приложение 14</vt:lpstr>
      <vt:lpstr>прил №15</vt:lpstr>
      <vt:lpstr>приложение 16</vt:lpstr>
      <vt:lpstr>приложение 17</vt:lpstr>
      <vt:lpstr>приложение 18</vt:lpstr>
      <vt:lpstr>приложение 19</vt:lpstr>
      <vt:lpstr>приложени20</vt:lpstr>
      <vt:lpstr>'прил №5'!Область_печати</vt:lpstr>
      <vt:lpstr>'прил №7'!Область_печати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2017-12-29T07:24:52Z</dcterms:modified>
</cp:coreProperties>
</file>