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форма 2п new" sheetId="1" r:id="rId1"/>
  </sheets>
  <definedNames>
    <definedName name="_xlnm.Print_Titles" localSheetId="0">'форма 2п new'!$4:$5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<sst xmlns="http://schemas.openxmlformats.org/spreadsheetml/2006/main" count="119" uniqueCount="90">
  <si>
    <t>Население</t>
  </si>
  <si>
    <t>Продукция сельского хозяйства</t>
  </si>
  <si>
    <t>млн. руб.</t>
  </si>
  <si>
    <t>Индекс производства продукции сельского хозяйства</t>
  </si>
  <si>
    <t>% к предыдущему году в сопоставимых ценах</t>
  </si>
  <si>
    <t>Ввод в действие жилых домов</t>
  </si>
  <si>
    <t>%</t>
  </si>
  <si>
    <t>Оборот розничной торговли</t>
  </si>
  <si>
    <t>Объем платных услуг населению</t>
  </si>
  <si>
    <t>единиц</t>
  </si>
  <si>
    <t>тыс. чел.</t>
  </si>
  <si>
    <t>Инвестиции в основной капитал</t>
  </si>
  <si>
    <t>Индекс-дефлятор</t>
  </si>
  <si>
    <t>млн. рублей</t>
  </si>
  <si>
    <t>млн.руб.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</si>
  <si>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</si>
  <si>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</si>
  <si>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</si>
  <si>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</si>
  <si>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</si>
  <si>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</si>
  <si>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</si>
  <si>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</si>
  <si>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 xml:space="preserve">млн. руб. 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</si>
  <si>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</si>
  <si>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</si>
  <si>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Численность населения (в среднегодовом исчислении)</t>
  </si>
  <si>
    <t>тыс. чел</t>
  </si>
  <si>
    <t>Валовой региональный продукт</t>
  </si>
  <si>
    <t>Темп роста объема валового регионального продукта</t>
  </si>
  <si>
    <t xml:space="preserve">Объем отгруженной продукции (работ. услуг) </t>
  </si>
  <si>
    <t xml:space="preserve">Индекс-дефлятор </t>
  </si>
  <si>
    <t>млрд. рублей</t>
  </si>
  <si>
    <t>Темп роста оборота розничной торговли</t>
  </si>
  <si>
    <t>Темп роста объема платных услуг населению</t>
  </si>
  <si>
    <t>Количество малых и средних предприятий, включая микропредприятия (на конец года)</t>
  </si>
  <si>
    <t>руб/мес</t>
  </si>
  <si>
    <t>Численность рабочей силы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</si>
  <si>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</si>
  <si>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</si>
  <si>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</si>
  <si>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Промышленное производство</t>
  </si>
  <si>
    <t>Сельское хозяйство</t>
  </si>
  <si>
    <t>Торговля и услуги наслению</t>
  </si>
  <si>
    <t>Малое и среднее предпринимательство, включая микропредприятия</t>
  </si>
  <si>
    <t>Инвестиции</t>
  </si>
  <si>
    <t>Налоговые и неналоговые доходы, всего</t>
  </si>
  <si>
    <t>Безвозмездные поступления всего, в том числе</t>
  </si>
  <si>
    <t>9.</t>
  </si>
  <si>
    <t>8.</t>
  </si>
  <si>
    <t>6.</t>
  </si>
  <si>
    <t>4.</t>
  </si>
  <si>
    <t>3.</t>
  </si>
  <si>
    <t>2.</t>
  </si>
  <si>
    <t>1.</t>
  </si>
  <si>
    <t>Миграционный прирост (убыль)</t>
  </si>
  <si>
    <t xml:space="preserve">Консолидированный бюджет </t>
  </si>
  <si>
    <t xml:space="preserve">Доходы консолидированного бюджета </t>
  </si>
  <si>
    <t>Число родившихся за год</t>
  </si>
  <si>
    <t>Число умерших за год</t>
  </si>
  <si>
    <t xml:space="preserve"> человек </t>
  </si>
  <si>
    <t>Естественный прирост населения</t>
  </si>
  <si>
    <t>Объем налоговых поступлений поступающих от субъектов малого предпринимательства</t>
  </si>
  <si>
    <t>тыс.рубл.</t>
  </si>
  <si>
    <t>Инвестиции из местного бюджета</t>
  </si>
  <si>
    <t>кв. м.общей площади</t>
  </si>
  <si>
    <t>Общая численность безработных граждан  по методологии МОТ</t>
  </si>
  <si>
    <t>руб.</t>
  </si>
  <si>
    <t>Создание новых рабочих мест</t>
  </si>
  <si>
    <t>человек</t>
  </si>
  <si>
    <t>Охват дошкольным образованием (число детей, посещающих дошкольные учреждения, к общему числу детей   в   возрасте   до 7 лет)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</si>
  <si>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учреждениий</t>
  </si>
  <si>
    <t>Доля муниципальных общеобразовательных учреждений, здания которых находятся в аварийном состоянии или требуют капитального ремонта,  в общем количестве муниципальных общеобразовательных учреждений</t>
  </si>
  <si>
    <t>Обеспеченность спортивными сооружениями</t>
  </si>
  <si>
    <t>Обеспеченность населения учреждениями культуры:</t>
  </si>
  <si>
    <t>общедоступными библиотеками;</t>
  </si>
  <si>
    <t xml:space="preserve">учреждениями культурно-досугового типа     </t>
  </si>
  <si>
    <t>от</t>
  </si>
  <si>
    <t>норматива</t>
  </si>
  <si>
    <t>кв. м. на 10 тыс. чел.</t>
  </si>
  <si>
    <t>Среднемесячные денежные доходы на душу населения</t>
  </si>
  <si>
    <t>Социальная сфера</t>
  </si>
  <si>
    <t>5.</t>
  </si>
  <si>
    <t>7.</t>
  </si>
  <si>
    <t xml:space="preserve">% </t>
  </si>
  <si>
    <t xml:space="preserve">     субсидии </t>
  </si>
  <si>
    <t xml:space="preserve">     субвенции </t>
  </si>
  <si>
    <t xml:space="preserve">     дотации  </t>
  </si>
  <si>
    <t xml:space="preserve">Расходы консолидированного бюджета </t>
  </si>
  <si>
    <t>Основные показатели прогноза социально-экономического развития  МР "Ботлихский район"                                                      на 2021 год и на плановый период 2022-2023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</si>
</sst>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"/>
  </numFmts>
  <fonts count="57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Arial"/>
      <family val="2"/>
    </font>
    <font>
      <sz val="14"/>
      <color indexed="63"/>
      <name val="Arial"/>
      <family val="2"/>
    </font>
    <font>
      <b/>
      <i/>
      <sz val="14"/>
      <color indexed="8"/>
      <name val="Times New Roman"/>
      <family val="1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333333"/>
      <name val="Arial"/>
      <family val="2"/>
    </font>
    <font>
      <sz val="14"/>
      <color rgb="FF333333"/>
      <name val="Arial"/>
      <family val="2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3" borderId="10" xfId="0" applyFont="1" applyFill="1" applyBorder="1" applyAlignment="1" applyProtection="1">
      <alignment horizontal="left" vertical="center" wrapText="1" shrinkToFit="1"/>
      <protection/>
    </xf>
    <xf numFmtId="0" fontId="3" fillId="3" borderId="10" xfId="0" applyFont="1" applyFill="1" applyBorder="1" applyAlignment="1">
      <alignment wrapText="1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>
      <alignment/>
    </xf>
    <xf numFmtId="0" fontId="3" fillId="3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79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33" borderId="10" xfId="0" applyFont="1" applyFill="1" applyBorder="1" applyAlignment="1">
      <alignment/>
    </xf>
    <xf numFmtId="1" fontId="7" fillId="33" borderId="1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horizontal="right"/>
    </xf>
    <xf numFmtId="176" fontId="7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horizontal="right"/>
    </xf>
    <xf numFmtId="176" fontId="7" fillId="33" borderId="10" xfId="0" applyNumberFormat="1" applyFont="1" applyFill="1" applyBorder="1" applyAlignment="1">
      <alignment horizontal="right"/>
    </xf>
    <xf numFmtId="0" fontId="52" fillId="34" borderId="0" xfId="0" applyFont="1" applyFill="1" applyAlignment="1">
      <alignment horizontal="left" vertical="top" wrapText="1"/>
    </xf>
    <xf numFmtId="0" fontId="53" fillId="34" borderId="10" xfId="0" applyFont="1" applyFill="1" applyBorder="1" applyAlignment="1">
      <alignment horizontal="right" vertical="center" wrapText="1"/>
    </xf>
    <xf numFmtId="0" fontId="53" fillId="34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vertical="center" wrapText="1" shrinkToFi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176" fontId="56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 applyProtection="1">
      <alignment horizontal="left" vertical="center" wrapText="1" shrinkToFit="1"/>
      <protection/>
    </xf>
    <xf numFmtId="0" fontId="54" fillId="0" borderId="10" xfId="0" applyFont="1" applyFill="1" applyBorder="1" applyAlignment="1" applyProtection="1">
      <alignment horizontal="left" vertical="center" wrapText="1" shrinkToFi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4"/>
  <sheetViews>
    <sheetView tabSelected="1" zoomScale="80" zoomScaleNormal="80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39" sqref="J39"/>
    </sheetView>
  </sheetViews>
  <sheetFormatPr defaultColWidth="8.875" defaultRowHeight="12.75"/>
  <cols>
    <col min="1" max="1" width="5.125" style="3" customWidth="1"/>
    <col min="2" max="2" width="6.25390625" style="22" bestFit="1" customWidth="1"/>
    <col min="3" max="3" width="63.125" style="3" customWidth="1"/>
    <col min="4" max="4" width="32.25390625" style="3" customWidth="1"/>
    <col min="5" max="10" width="13.75390625" style="3" customWidth="1"/>
    <col min="11" max="16384" width="8.875" style="3" customWidth="1"/>
  </cols>
  <sheetData>
    <row r="2" spans="2:10" ht="21" customHeight="1">
      <c r="B2" s="50" t="s">
        <v>89</v>
      </c>
      <c r="C2" s="50"/>
      <c r="D2" s="50"/>
      <c r="E2" s="50"/>
      <c r="F2" s="50"/>
      <c r="G2" s="50"/>
      <c r="H2" s="50"/>
      <c r="I2" s="50"/>
      <c r="J2" s="51"/>
    </row>
    <row r="3" spans="2:10" ht="54" customHeight="1">
      <c r="B3" s="52"/>
      <c r="C3" s="52"/>
      <c r="D3" s="52"/>
      <c r="E3" s="52"/>
      <c r="F3" s="52"/>
      <c r="G3" s="52"/>
      <c r="H3" s="52"/>
      <c r="I3" s="52"/>
      <c r="J3" s="52"/>
    </row>
    <row r="4" spans="2:10" ht="18.75">
      <c r="B4" s="54"/>
      <c r="C4" s="55" t="s">
        <v>18</v>
      </c>
      <c r="D4" s="55" t="s">
        <v>19</v>
      </c>
      <c r="E4" s="1" t="s">
        <v>20</v>
      </c>
      <c r="F4" s="2" t="s">
        <v>20</v>
      </c>
      <c r="G4" s="2" t="s">
        <v>21</v>
      </c>
      <c r="H4" s="53" t="s">
        <v>22</v>
      </c>
      <c r="I4" s="53"/>
      <c r="J4" s="53"/>
    </row>
    <row r="5" spans="2:10" ht="22.5" customHeight="1">
      <c r="B5" s="54"/>
      <c r="C5" s="55"/>
      <c r="D5" s="55"/>
      <c r="E5" s="1">
        <v>2018</v>
      </c>
      <c r="F5" s="1">
        <v>2019</v>
      </c>
      <c r="G5" s="1">
        <v>2020</v>
      </c>
      <c r="H5" s="26">
        <v>2021</v>
      </c>
      <c r="I5" s="1">
        <v>2022</v>
      </c>
      <c r="J5" s="26">
        <v>2023</v>
      </c>
    </row>
    <row r="6" spans="2:10" ht="18.75">
      <c r="B6" s="23" t="s">
        <v>54</v>
      </c>
      <c r="C6" s="10" t="s">
        <v>0</v>
      </c>
      <c r="D6" s="10"/>
      <c r="E6" s="18"/>
      <c r="F6" s="18"/>
      <c r="G6" s="18"/>
      <c r="H6" s="19"/>
      <c r="I6" s="19"/>
      <c r="J6" s="19"/>
    </row>
    <row r="7" spans="2:10" ht="37.5">
      <c r="B7" s="7">
        <v>1</v>
      </c>
      <c r="C7" s="5" t="s">
        <v>26</v>
      </c>
      <c r="D7" s="4" t="s">
        <v>60</v>
      </c>
      <c r="E7" s="39">
        <v>58772</v>
      </c>
      <c r="F7" s="39">
        <v>59417</v>
      </c>
      <c r="G7" s="40">
        <v>59920</v>
      </c>
      <c r="H7" s="40">
        <v>60274</v>
      </c>
      <c r="I7" s="41">
        <v>60515</v>
      </c>
      <c r="J7" s="40">
        <v>60889</v>
      </c>
    </row>
    <row r="8" spans="2:10" ht="18.75">
      <c r="B8" s="7">
        <v>2</v>
      </c>
      <c r="C8" s="5" t="s">
        <v>58</v>
      </c>
      <c r="D8" s="4" t="s">
        <v>60</v>
      </c>
      <c r="E8" s="40">
        <v>923</v>
      </c>
      <c r="F8" s="40">
        <v>990</v>
      </c>
      <c r="G8" s="40">
        <v>1011</v>
      </c>
      <c r="H8" s="40">
        <v>1026</v>
      </c>
      <c r="I8" s="40">
        <v>1034</v>
      </c>
      <c r="J8" s="40">
        <v>1058</v>
      </c>
    </row>
    <row r="9" spans="2:10" ht="18.75">
      <c r="B9" s="7">
        <v>3</v>
      </c>
      <c r="C9" s="5" t="s">
        <v>59</v>
      </c>
      <c r="D9" s="4" t="s">
        <v>60</v>
      </c>
      <c r="E9" s="39">
        <v>272</v>
      </c>
      <c r="F9" s="39">
        <v>250</v>
      </c>
      <c r="G9" s="39">
        <v>270</v>
      </c>
      <c r="H9" s="39">
        <v>250</v>
      </c>
      <c r="I9" s="39">
        <v>239</v>
      </c>
      <c r="J9" s="39">
        <v>225</v>
      </c>
    </row>
    <row r="10" spans="2:10" ht="18.75">
      <c r="B10" s="7">
        <v>4</v>
      </c>
      <c r="C10" s="5" t="s">
        <v>61</v>
      </c>
      <c r="D10" s="4" t="s">
        <v>60</v>
      </c>
      <c r="E10" s="39">
        <f aca="true" t="shared" si="0" ref="E10:J10">E8-E9</f>
        <v>651</v>
      </c>
      <c r="F10" s="39">
        <f t="shared" si="0"/>
        <v>740</v>
      </c>
      <c r="G10" s="39">
        <f t="shared" si="0"/>
        <v>741</v>
      </c>
      <c r="H10" s="39">
        <f t="shared" si="0"/>
        <v>776</v>
      </c>
      <c r="I10" s="39">
        <f t="shared" si="0"/>
        <v>795</v>
      </c>
      <c r="J10" s="39">
        <f t="shared" si="0"/>
        <v>833</v>
      </c>
    </row>
    <row r="11" spans="2:10" ht="18.75">
      <c r="B11" s="7">
        <v>5</v>
      </c>
      <c r="C11" s="5" t="s">
        <v>55</v>
      </c>
      <c r="D11" s="4" t="s">
        <v>60</v>
      </c>
      <c r="E11" s="39">
        <v>-251</v>
      </c>
      <c r="F11" s="39">
        <v>-60</v>
      </c>
      <c r="G11" s="39">
        <v>-55</v>
      </c>
      <c r="H11" s="39">
        <v>-50</v>
      </c>
      <c r="I11" s="39">
        <v>-43</v>
      </c>
      <c r="J11" s="39">
        <v>-40</v>
      </c>
    </row>
    <row r="12" spans="2:10" ht="18.75">
      <c r="B12" s="21" t="s">
        <v>53</v>
      </c>
      <c r="C12" s="10" t="s">
        <v>28</v>
      </c>
      <c r="D12" s="11"/>
      <c r="E12" s="43"/>
      <c r="F12" s="43"/>
      <c r="G12" s="43"/>
      <c r="H12" s="44"/>
      <c r="I12" s="44"/>
      <c r="J12" s="44"/>
    </row>
    <row r="13" spans="2:10" ht="18.75">
      <c r="B13" s="15">
        <v>10</v>
      </c>
      <c r="C13" s="6" t="s">
        <v>28</v>
      </c>
      <c r="D13" s="4" t="s">
        <v>23</v>
      </c>
      <c r="E13" s="42">
        <f aca="true" t="shared" si="1" ref="E13:J13">E16+E19</f>
        <v>3227.1</v>
      </c>
      <c r="F13" s="42">
        <f t="shared" si="1"/>
        <v>3380.5</v>
      </c>
      <c r="G13" s="42">
        <f t="shared" si="1"/>
        <v>3247.5</v>
      </c>
      <c r="H13" s="42">
        <f t="shared" si="1"/>
        <v>3407.7</v>
      </c>
      <c r="I13" s="42">
        <f t="shared" si="1"/>
        <v>3561.1</v>
      </c>
      <c r="J13" s="42">
        <f t="shared" si="1"/>
        <v>3728.8</v>
      </c>
    </row>
    <row r="14" spans="2:10" ht="37.5">
      <c r="B14" s="7">
        <v>11</v>
      </c>
      <c r="C14" s="5" t="s">
        <v>29</v>
      </c>
      <c r="D14" s="4" t="s">
        <v>4</v>
      </c>
      <c r="E14" s="48">
        <v>102.3</v>
      </c>
      <c r="F14" s="48">
        <v>101.3</v>
      </c>
      <c r="G14" s="48">
        <v>101.7</v>
      </c>
      <c r="H14" s="48">
        <v>103.1</v>
      </c>
      <c r="I14" s="48">
        <v>103.2</v>
      </c>
      <c r="J14" s="48">
        <v>103.3</v>
      </c>
    </row>
    <row r="15" spans="2:10" ht="18.75">
      <c r="B15" s="21" t="s">
        <v>52</v>
      </c>
      <c r="C15" s="10" t="s">
        <v>41</v>
      </c>
      <c r="D15" s="12"/>
      <c r="E15" s="43"/>
      <c r="F15" s="43"/>
      <c r="G15" s="43"/>
      <c r="H15" s="44"/>
      <c r="I15" s="44"/>
      <c r="J15" s="44"/>
    </row>
    <row r="16" spans="2:10" ht="18.75">
      <c r="B16" s="15">
        <v>12</v>
      </c>
      <c r="C16" s="13" t="s">
        <v>30</v>
      </c>
      <c r="D16" s="14" t="s">
        <v>23</v>
      </c>
      <c r="E16" s="39">
        <v>107.1</v>
      </c>
      <c r="F16" s="39">
        <v>109.5</v>
      </c>
      <c r="G16" s="39">
        <v>107.3</v>
      </c>
      <c r="H16" s="39">
        <v>110.5</v>
      </c>
      <c r="I16" s="39">
        <v>115.5</v>
      </c>
      <c r="J16" s="42">
        <v>121.8</v>
      </c>
    </row>
    <row r="17" spans="2:10" ht="37.5">
      <c r="B17" s="15">
        <v>13</v>
      </c>
      <c r="C17" s="13" t="s">
        <v>24</v>
      </c>
      <c r="D17" s="14" t="s">
        <v>4</v>
      </c>
      <c r="E17" s="45">
        <v>103.9</v>
      </c>
      <c r="F17" s="46">
        <f>F16/E16*100</f>
        <v>102.24089635854344</v>
      </c>
      <c r="G17" s="46">
        <f>G16/F16*100</f>
        <v>97.99086757990867</v>
      </c>
      <c r="H17" s="46">
        <f>H16/G16*100</f>
        <v>102.98229263746505</v>
      </c>
      <c r="I17" s="46">
        <f>I16/H16*100</f>
        <v>104.52488687782807</v>
      </c>
      <c r="J17" s="46">
        <v>105.4</v>
      </c>
    </row>
    <row r="18" spans="2:10" ht="18.75">
      <c r="B18" s="21" t="s">
        <v>51</v>
      </c>
      <c r="C18" s="10" t="s">
        <v>42</v>
      </c>
      <c r="D18" s="11"/>
      <c r="E18" s="43"/>
      <c r="F18" s="43"/>
      <c r="G18" s="43"/>
      <c r="H18" s="44"/>
      <c r="I18" s="44"/>
      <c r="J18" s="44"/>
    </row>
    <row r="19" spans="2:10" ht="18.75">
      <c r="B19" s="16">
        <v>14</v>
      </c>
      <c r="C19" s="6" t="s">
        <v>1</v>
      </c>
      <c r="D19" s="16" t="s">
        <v>2</v>
      </c>
      <c r="E19" s="42">
        <v>3120</v>
      </c>
      <c r="F19" s="42">
        <v>3271</v>
      </c>
      <c r="G19" s="42">
        <v>3140.2</v>
      </c>
      <c r="H19" s="42">
        <v>3297.2</v>
      </c>
      <c r="I19" s="42">
        <v>3445.6</v>
      </c>
      <c r="J19" s="42">
        <v>3607</v>
      </c>
    </row>
    <row r="20" spans="2:10" ht="37.5">
      <c r="B20" s="15">
        <v>15</v>
      </c>
      <c r="C20" s="5" t="s">
        <v>3</v>
      </c>
      <c r="D20" s="4" t="s">
        <v>4</v>
      </c>
      <c r="E20" s="39">
        <v>103.1</v>
      </c>
      <c r="F20" s="42">
        <f>F19/E19*100</f>
        <v>104.83974358974359</v>
      </c>
      <c r="G20" s="42">
        <f>G19/F19*100</f>
        <v>96.00122286762456</v>
      </c>
      <c r="H20" s="42">
        <f>H19/G19*100</f>
        <v>104.99968154894592</v>
      </c>
      <c r="I20" s="42">
        <f>I19/H19*100</f>
        <v>104.5007885478588</v>
      </c>
      <c r="J20" s="42">
        <f>J19/I19*100</f>
        <v>104.68423496633388</v>
      </c>
    </row>
    <row r="21" spans="2:10" s="38" customFormat="1" ht="18.75">
      <c r="B21" s="15">
        <v>16</v>
      </c>
      <c r="C21" s="5" t="s">
        <v>31</v>
      </c>
      <c r="D21" s="4" t="s">
        <v>84</v>
      </c>
      <c r="E21" s="49">
        <v>99.4</v>
      </c>
      <c r="F21" s="49">
        <v>101.6</v>
      </c>
      <c r="G21" s="49">
        <v>101.7</v>
      </c>
      <c r="H21" s="49">
        <v>101.8</v>
      </c>
      <c r="I21" s="49">
        <v>101.9</v>
      </c>
      <c r="J21" s="49">
        <v>102.1</v>
      </c>
    </row>
    <row r="22" spans="2:10" ht="18.75">
      <c r="B22" s="21" t="s">
        <v>82</v>
      </c>
      <c r="C22" s="10" t="s">
        <v>43</v>
      </c>
      <c r="D22" s="11"/>
      <c r="E22" s="43"/>
      <c r="F22" s="43"/>
      <c r="G22" s="43"/>
      <c r="H22" s="44"/>
      <c r="I22" s="44"/>
      <c r="J22" s="44"/>
    </row>
    <row r="23" spans="2:10" ht="18.75">
      <c r="B23" s="15">
        <v>17</v>
      </c>
      <c r="C23" s="5" t="s">
        <v>7</v>
      </c>
      <c r="D23" s="17" t="s">
        <v>32</v>
      </c>
      <c r="E23" s="42">
        <v>1623.8</v>
      </c>
      <c r="F23" s="42">
        <v>2381.4</v>
      </c>
      <c r="G23" s="42">
        <v>1667</v>
      </c>
      <c r="H23" s="42">
        <v>1787.3</v>
      </c>
      <c r="I23" s="42">
        <v>1814.8</v>
      </c>
      <c r="J23" s="42">
        <v>1955</v>
      </c>
    </row>
    <row r="24" spans="2:10" ht="18.75">
      <c r="B24" s="15">
        <v>18</v>
      </c>
      <c r="C24" s="5" t="s">
        <v>33</v>
      </c>
      <c r="D24" s="17" t="s">
        <v>84</v>
      </c>
      <c r="E24" s="39">
        <v>101.6</v>
      </c>
      <c r="F24" s="42">
        <f>F23/E23*100</f>
        <v>146.65599211725583</v>
      </c>
      <c r="G24" s="39">
        <v>102.1</v>
      </c>
      <c r="H24" s="39">
        <v>102.5</v>
      </c>
      <c r="I24" s="39">
        <v>102.6</v>
      </c>
      <c r="J24" s="39">
        <v>102.7</v>
      </c>
    </row>
    <row r="25" spans="2:10" s="38" customFormat="1" ht="18.75">
      <c r="B25" s="15">
        <v>19</v>
      </c>
      <c r="C25" s="5" t="s">
        <v>12</v>
      </c>
      <c r="D25" s="4" t="s">
        <v>84</v>
      </c>
      <c r="E25" s="49">
        <v>102.8</v>
      </c>
      <c r="F25" s="49">
        <v>101.3</v>
      </c>
      <c r="G25" s="49">
        <v>100.6</v>
      </c>
      <c r="H25" s="49">
        <v>102.2</v>
      </c>
      <c r="I25" s="49">
        <v>102.5</v>
      </c>
      <c r="J25" s="49">
        <v>102.6</v>
      </c>
    </row>
    <row r="26" spans="2:10" ht="18.75">
      <c r="B26" s="15">
        <v>20</v>
      </c>
      <c r="C26" s="5" t="s">
        <v>8</v>
      </c>
      <c r="D26" s="17" t="s">
        <v>13</v>
      </c>
      <c r="E26" s="39">
        <v>225.1</v>
      </c>
      <c r="F26" s="39">
        <v>237.8</v>
      </c>
      <c r="G26" s="39">
        <v>166.5</v>
      </c>
      <c r="H26" s="39">
        <v>171.5</v>
      </c>
      <c r="I26" s="39">
        <v>176.7</v>
      </c>
      <c r="J26" s="42">
        <v>183.7</v>
      </c>
    </row>
    <row r="27" spans="2:10" ht="18.75">
      <c r="B27" s="15">
        <v>21</v>
      </c>
      <c r="C27" s="5" t="s">
        <v>34</v>
      </c>
      <c r="D27" s="4" t="s">
        <v>84</v>
      </c>
      <c r="E27" s="39">
        <v>102.5</v>
      </c>
      <c r="F27" s="42">
        <f>F26/E26*100</f>
        <v>105.64193691692583</v>
      </c>
      <c r="G27" s="42">
        <f>G26/F26*100</f>
        <v>70.01682085786375</v>
      </c>
      <c r="H27" s="42">
        <f>H26/G26*100</f>
        <v>103.003003003003</v>
      </c>
      <c r="I27" s="42">
        <f>I26/H26*100</f>
        <v>103.03206997084547</v>
      </c>
      <c r="J27" s="42">
        <f>J26/I26*100</f>
        <v>103.96151669496321</v>
      </c>
    </row>
    <row r="28" spans="2:17" s="38" customFormat="1" ht="18.75">
      <c r="B28" s="15">
        <v>22</v>
      </c>
      <c r="C28" s="5" t="s">
        <v>12</v>
      </c>
      <c r="D28" s="4" t="s">
        <v>84</v>
      </c>
      <c r="E28" s="48">
        <v>101.4</v>
      </c>
      <c r="F28" s="48">
        <v>99.5</v>
      </c>
      <c r="G28" s="48">
        <v>100.5</v>
      </c>
      <c r="H28" s="48">
        <v>101.9</v>
      </c>
      <c r="I28" s="48">
        <v>102.3</v>
      </c>
      <c r="J28" s="48">
        <v>102.7</v>
      </c>
      <c r="L28" s="47"/>
      <c r="M28" s="47"/>
      <c r="N28" s="47"/>
      <c r="O28" s="47"/>
      <c r="P28" s="47"/>
      <c r="Q28" s="47"/>
    </row>
    <row r="29" spans="2:10" ht="37.5">
      <c r="B29" s="21" t="s">
        <v>50</v>
      </c>
      <c r="C29" s="9" t="s">
        <v>44</v>
      </c>
      <c r="D29" s="11"/>
      <c r="E29" s="43"/>
      <c r="F29" s="43"/>
      <c r="G29" s="43"/>
      <c r="H29" s="44"/>
      <c r="I29" s="44"/>
      <c r="J29" s="44"/>
    </row>
    <row r="30" spans="2:10" ht="37.5">
      <c r="B30" s="15">
        <v>23</v>
      </c>
      <c r="C30" s="5" t="s">
        <v>35</v>
      </c>
      <c r="D30" s="4" t="s">
        <v>9</v>
      </c>
      <c r="E30" s="39">
        <v>911</v>
      </c>
      <c r="F30" s="39">
        <v>712</v>
      </c>
      <c r="G30" s="39">
        <v>745</v>
      </c>
      <c r="H30" s="39">
        <v>768</v>
      </c>
      <c r="I30" s="39">
        <v>797</v>
      </c>
      <c r="J30" s="39">
        <v>820</v>
      </c>
    </row>
    <row r="31" spans="2:10" ht="37.5">
      <c r="B31" s="7">
        <v>24</v>
      </c>
      <c r="C31" s="5" t="s">
        <v>62</v>
      </c>
      <c r="D31" s="16" t="s">
        <v>63</v>
      </c>
      <c r="E31" s="42">
        <v>73557</v>
      </c>
      <c r="F31" s="42">
        <v>28613.9</v>
      </c>
      <c r="G31" s="42">
        <f>F31-(F31*5%)</f>
        <v>27183.205</v>
      </c>
      <c r="H31" s="42">
        <f>(G31*7%)+G31</f>
        <v>29086.02935</v>
      </c>
      <c r="I31" s="42">
        <f>(H31*5%)+H31</f>
        <v>30540.330817500002</v>
      </c>
      <c r="J31" s="42">
        <f>(I31*5%)+I31</f>
        <v>32067.347358375002</v>
      </c>
    </row>
    <row r="32" spans="2:10" ht="37.5">
      <c r="B32" s="7">
        <v>25</v>
      </c>
      <c r="C32" s="5" t="s">
        <v>25</v>
      </c>
      <c r="D32" s="4" t="s">
        <v>23</v>
      </c>
      <c r="E32" s="42">
        <v>703.1</v>
      </c>
      <c r="F32" s="42">
        <v>750.6</v>
      </c>
      <c r="G32" s="42">
        <v>525.4</v>
      </c>
      <c r="H32" s="42">
        <v>541</v>
      </c>
      <c r="I32" s="42">
        <v>568.3</v>
      </c>
      <c r="J32" s="42">
        <v>591</v>
      </c>
    </row>
    <row r="33" spans="2:10" ht="18.75">
      <c r="B33" s="21" t="s">
        <v>83</v>
      </c>
      <c r="C33" s="10" t="s">
        <v>45</v>
      </c>
      <c r="D33" s="11"/>
      <c r="E33" s="43"/>
      <c r="F33" s="43"/>
      <c r="G33" s="43"/>
      <c r="H33" s="44"/>
      <c r="I33" s="44"/>
      <c r="J33" s="44"/>
    </row>
    <row r="34" spans="2:10" ht="18.75">
      <c r="B34" s="7">
        <v>26</v>
      </c>
      <c r="C34" s="6" t="s">
        <v>11</v>
      </c>
      <c r="D34" s="4" t="s">
        <v>2</v>
      </c>
      <c r="E34" s="39">
        <v>410.7</v>
      </c>
      <c r="F34" s="39">
        <v>359.9</v>
      </c>
      <c r="G34" s="39">
        <v>290</v>
      </c>
      <c r="H34" s="39">
        <v>298.2</v>
      </c>
      <c r="I34" s="39">
        <v>304.1</v>
      </c>
      <c r="J34" s="39">
        <v>310.2</v>
      </c>
    </row>
    <row r="35" spans="2:10" ht="18.75">
      <c r="B35" s="16">
        <v>27</v>
      </c>
      <c r="C35" s="6" t="s">
        <v>64</v>
      </c>
      <c r="D35" s="4" t="s">
        <v>2</v>
      </c>
      <c r="E35" s="39">
        <v>32</v>
      </c>
      <c r="F35" s="39">
        <v>45.7</v>
      </c>
      <c r="G35" s="39">
        <v>48</v>
      </c>
      <c r="H35" s="39">
        <v>53</v>
      </c>
      <c r="I35" s="39">
        <v>56.9</v>
      </c>
      <c r="J35" s="39">
        <v>58</v>
      </c>
    </row>
    <row r="36" spans="2:10" ht="18.75">
      <c r="B36" s="16">
        <v>28</v>
      </c>
      <c r="C36" s="5" t="s">
        <v>5</v>
      </c>
      <c r="D36" s="4" t="s">
        <v>65</v>
      </c>
      <c r="E36" s="39">
        <v>1450</v>
      </c>
      <c r="F36" s="39">
        <v>1682</v>
      </c>
      <c r="G36" s="39">
        <v>1780</v>
      </c>
      <c r="H36" s="39">
        <v>1889</v>
      </c>
      <c r="I36" s="39">
        <v>1923</v>
      </c>
      <c r="J36" s="39">
        <v>1970</v>
      </c>
    </row>
    <row r="37" spans="2:10" ht="18.75">
      <c r="B37" s="21" t="s">
        <v>49</v>
      </c>
      <c r="C37" s="10" t="s">
        <v>56</v>
      </c>
      <c r="D37" s="11"/>
      <c r="E37" s="24"/>
      <c r="F37" s="24"/>
      <c r="G37" s="24"/>
      <c r="H37" s="20"/>
      <c r="I37" s="20"/>
      <c r="J37" s="20"/>
    </row>
    <row r="38" spans="2:10" ht="19.5">
      <c r="B38" s="16">
        <v>29</v>
      </c>
      <c r="C38" s="56" t="s">
        <v>57</v>
      </c>
      <c r="D38" s="57" t="s">
        <v>2</v>
      </c>
      <c r="E38" s="58">
        <v>902.7</v>
      </c>
      <c r="F38" s="58">
        <v>1137.3</v>
      </c>
      <c r="G38" s="58">
        <v>1110</v>
      </c>
      <c r="H38" s="58">
        <v>1042.6</v>
      </c>
      <c r="I38" s="58">
        <v>977.3</v>
      </c>
      <c r="J38" s="58">
        <v>975.9</v>
      </c>
    </row>
    <row r="39" spans="2:10" ht="19.5">
      <c r="B39" s="7">
        <v>30</v>
      </c>
      <c r="C39" s="56" t="s">
        <v>46</v>
      </c>
      <c r="D39" s="57" t="s">
        <v>14</v>
      </c>
      <c r="E39" s="58">
        <v>122.1</v>
      </c>
      <c r="F39" s="58">
        <v>134.8</v>
      </c>
      <c r="G39" s="58">
        <v>120</v>
      </c>
      <c r="H39" s="58">
        <v>133.5</v>
      </c>
      <c r="I39" s="58">
        <v>130.8</v>
      </c>
      <c r="J39" s="58">
        <v>130.8</v>
      </c>
    </row>
    <row r="40" spans="2:10" ht="19.5">
      <c r="B40" s="16">
        <v>31</v>
      </c>
      <c r="C40" s="56" t="s">
        <v>47</v>
      </c>
      <c r="D40" s="57" t="s">
        <v>14</v>
      </c>
      <c r="E40" s="58">
        <v>780.6</v>
      </c>
      <c r="F40" s="58">
        <v>999.8</v>
      </c>
      <c r="G40" s="58">
        <v>995.7</v>
      </c>
      <c r="H40" s="58">
        <v>909.1</v>
      </c>
      <c r="I40" s="58">
        <v>846.3</v>
      </c>
      <c r="J40" s="58">
        <v>845</v>
      </c>
    </row>
    <row r="41" spans="2:10" ht="18.75">
      <c r="B41" s="7">
        <v>32</v>
      </c>
      <c r="C41" s="59" t="s">
        <v>85</v>
      </c>
      <c r="D41" s="57" t="s">
        <v>14</v>
      </c>
      <c r="E41" s="58">
        <v>25.4</v>
      </c>
      <c r="F41" s="58">
        <v>190.3</v>
      </c>
      <c r="G41" s="58">
        <v>190.2</v>
      </c>
      <c r="H41" s="58">
        <v>16.7</v>
      </c>
      <c r="I41" s="58">
        <v>16.9</v>
      </c>
      <c r="J41" s="58">
        <v>15.3</v>
      </c>
    </row>
    <row r="42" spans="2:10" ht="18.75">
      <c r="B42" s="16">
        <v>33</v>
      </c>
      <c r="C42" s="59" t="s">
        <v>86</v>
      </c>
      <c r="D42" s="57" t="s">
        <v>14</v>
      </c>
      <c r="E42" s="58">
        <v>587.9</v>
      </c>
      <c r="F42" s="58">
        <v>606.9</v>
      </c>
      <c r="G42" s="58">
        <v>605</v>
      </c>
      <c r="H42" s="58">
        <v>666.8</v>
      </c>
      <c r="I42" s="58">
        <v>646.5</v>
      </c>
      <c r="J42" s="58">
        <v>646.8</v>
      </c>
    </row>
    <row r="43" spans="2:10" ht="18.75">
      <c r="B43" s="7">
        <v>34</v>
      </c>
      <c r="C43" s="59" t="s">
        <v>87</v>
      </c>
      <c r="D43" s="57" t="s">
        <v>14</v>
      </c>
      <c r="E43" s="58">
        <v>167.3</v>
      </c>
      <c r="F43" s="58">
        <v>202.6</v>
      </c>
      <c r="G43" s="58">
        <v>200.5</v>
      </c>
      <c r="H43" s="58">
        <v>225.6</v>
      </c>
      <c r="I43" s="58">
        <v>182.9</v>
      </c>
      <c r="J43" s="58">
        <v>182.9</v>
      </c>
    </row>
    <row r="44" spans="2:10" ht="19.5">
      <c r="B44" s="16">
        <v>35</v>
      </c>
      <c r="C44" s="60" t="s">
        <v>88</v>
      </c>
      <c r="D44" s="57" t="s">
        <v>14</v>
      </c>
      <c r="E44" s="58">
        <v>874.9</v>
      </c>
      <c r="F44" s="58">
        <v>1138.4</v>
      </c>
      <c r="G44" s="58">
        <v>1111.9</v>
      </c>
      <c r="H44" s="58">
        <v>1046.4</v>
      </c>
      <c r="I44" s="58">
        <v>981.1</v>
      </c>
      <c r="J44" s="58">
        <v>979.8</v>
      </c>
    </row>
    <row r="45" spans="2:10" ht="18.75">
      <c r="B45" s="23" t="s">
        <v>48</v>
      </c>
      <c r="C45" s="10" t="s">
        <v>81</v>
      </c>
      <c r="D45" s="11"/>
      <c r="E45" s="24"/>
      <c r="F45" s="24"/>
      <c r="G45" s="24"/>
      <c r="H45" s="20"/>
      <c r="I45" s="20"/>
      <c r="J45" s="20"/>
    </row>
    <row r="46" spans="2:10" ht="18.75">
      <c r="B46" s="16">
        <v>36</v>
      </c>
      <c r="C46" s="8" t="s">
        <v>37</v>
      </c>
      <c r="D46" s="4" t="s">
        <v>10</v>
      </c>
      <c r="E46" s="28">
        <v>31.6</v>
      </c>
      <c r="F46" s="28">
        <v>31.6</v>
      </c>
      <c r="G46" s="28">
        <v>31.7</v>
      </c>
      <c r="H46" s="28">
        <v>31.8</v>
      </c>
      <c r="I46" s="28">
        <v>31.9</v>
      </c>
      <c r="J46" s="28">
        <v>32</v>
      </c>
    </row>
    <row r="47" spans="2:10" ht="18.75">
      <c r="B47" s="16">
        <v>37</v>
      </c>
      <c r="C47" s="8" t="s">
        <v>38</v>
      </c>
      <c r="D47" s="4" t="s">
        <v>27</v>
      </c>
      <c r="E47" s="28">
        <v>23.2</v>
      </c>
      <c r="F47" s="28">
        <v>23.7</v>
      </c>
      <c r="G47" s="28">
        <v>24.2</v>
      </c>
      <c r="H47" s="28">
        <v>24.7</v>
      </c>
      <c r="I47" s="28">
        <v>25.1</v>
      </c>
      <c r="J47" s="28">
        <v>25.6</v>
      </c>
    </row>
    <row r="48" spans="2:10" ht="37.5">
      <c r="B48" s="16">
        <v>38</v>
      </c>
      <c r="C48" s="6" t="s">
        <v>39</v>
      </c>
      <c r="D48" s="4" t="s">
        <v>36</v>
      </c>
      <c r="E48" s="25">
        <v>20520</v>
      </c>
      <c r="F48" s="25">
        <v>21771.7</v>
      </c>
      <c r="G48" s="25">
        <v>22424</v>
      </c>
      <c r="H48" s="25">
        <v>23097</v>
      </c>
      <c r="I48" s="25">
        <v>24021</v>
      </c>
      <c r="J48" s="25">
        <v>24982</v>
      </c>
    </row>
    <row r="49" spans="2:10" ht="37.5">
      <c r="B49" s="16">
        <v>39</v>
      </c>
      <c r="C49" s="6" t="s">
        <v>40</v>
      </c>
      <c r="D49" s="17" t="s">
        <v>84</v>
      </c>
      <c r="E49" s="25">
        <v>104.2</v>
      </c>
      <c r="F49" s="25">
        <f>F48/E48*100</f>
        <v>106.09990253411306</v>
      </c>
      <c r="G49" s="25">
        <f>G48/F48*100</f>
        <v>102.99609125608013</v>
      </c>
      <c r="H49" s="25">
        <f>H48/G48*100</f>
        <v>103.0012486621477</v>
      </c>
      <c r="I49" s="25">
        <f>I48/H48*100</f>
        <v>104.00051954799325</v>
      </c>
      <c r="J49" s="25">
        <f>J48/I48*100</f>
        <v>104.00066608384331</v>
      </c>
    </row>
    <row r="50" spans="2:10" ht="37.5">
      <c r="B50" s="16">
        <v>40</v>
      </c>
      <c r="C50" s="6" t="s">
        <v>16</v>
      </c>
      <c r="D50" s="17" t="s">
        <v>6</v>
      </c>
      <c r="E50" s="25">
        <v>2.6</v>
      </c>
      <c r="F50" s="25">
        <v>2.4</v>
      </c>
      <c r="G50" s="25">
        <v>26.4</v>
      </c>
      <c r="H50" s="25">
        <v>11.1</v>
      </c>
      <c r="I50" s="25">
        <v>6.8</v>
      </c>
      <c r="J50" s="25">
        <v>3.6</v>
      </c>
    </row>
    <row r="51" spans="2:10" ht="37.5">
      <c r="B51" s="16">
        <v>41</v>
      </c>
      <c r="C51" s="6" t="s">
        <v>66</v>
      </c>
      <c r="D51" s="4" t="s">
        <v>10</v>
      </c>
      <c r="E51" s="27">
        <v>1195</v>
      </c>
      <c r="F51" s="27">
        <v>1214</v>
      </c>
      <c r="G51" s="27">
        <v>6144</v>
      </c>
      <c r="H51" s="27">
        <v>3100</v>
      </c>
      <c r="I51" s="27">
        <v>2005</v>
      </c>
      <c r="J51" s="27">
        <v>1200</v>
      </c>
    </row>
    <row r="52" spans="2:10" ht="56.25">
      <c r="B52" s="16">
        <v>42</v>
      </c>
      <c r="C52" s="6" t="s">
        <v>17</v>
      </c>
      <c r="D52" s="4" t="s">
        <v>10</v>
      </c>
      <c r="E52" s="37">
        <v>0.618</v>
      </c>
      <c r="F52" s="37">
        <v>0.574</v>
      </c>
      <c r="G52" s="37">
        <v>6.171</v>
      </c>
      <c r="H52" s="37">
        <v>2.605</v>
      </c>
      <c r="I52" s="37">
        <v>1.6</v>
      </c>
      <c r="J52" s="37">
        <v>0.85</v>
      </c>
    </row>
    <row r="53" spans="2:10" ht="18.75">
      <c r="B53" s="16">
        <v>43</v>
      </c>
      <c r="C53" s="6" t="s">
        <v>68</v>
      </c>
      <c r="D53" s="4" t="s">
        <v>69</v>
      </c>
      <c r="E53" s="27">
        <v>80</v>
      </c>
      <c r="F53" s="27">
        <v>124</v>
      </c>
      <c r="G53" s="27">
        <v>111</v>
      </c>
      <c r="H53" s="27">
        <v>122</v>
      </c>
      <c r="I53" s="27">
        <v>134</v>
      </c>
      <c r="J53" s="27">
        <v>140</v>
      </c>
    </row>
    <row r="54" spans="2:10" ht="18.75">
      <c r="B54" s="16">
        <v>46</v>
      </c>
      <c r="C54" s="35" t="s">
        <v>80</v>
      </c>
      <c r="D54" s="31" t="s">
        <v>67</v>
      </c>
      <c r="E54" s="25">
        <v>13040</v>
      </c>
      <c r="F54" s="25">
        <v>13414</v>
      </c>
      <c r="G54" s="25">
        <v>13640</v>
      </c>
      <c r="H54" s="25">
        <v>13876</v>
      </c>
      <c r="I54" s="25">
        <v>14186</v>
      </c>
      <c r="J54" s="25">
        <v>14449</v>
      </c>
    </row>
    <row r="55" spans="2:10" ht="56.25">
      <c r="B55" s="16">
        <v>47</v>
      </c>
      <c r="C55" s="30" t="s">
        <v>70</v>
      </c>
      <c r="D55" s="31" t="s">
        <v>6</v>
      </c>
      <c r="E55" s="36">
        <v>22.8</v>
      </c>
      <c r="F55" s="36">
        <v>23.8</v>
      </c>
      <c r="G55" s="36">
        <v>23.8</v>
      </c>
      <c r="H55" s="36">
        <v>24.3</v>
      </c>
      <c r="I55" s="36">
        <v>24.5</v>
      </c>
      <c r="J55" s="36">
        <v>24.7</v>
      </c>
    </row>
    <row r="56" spans="2:10" ht="99.75" customHeight="1">
      <c r="B56" s="16">
        <v>48</v>
      </c>
      <c r="C56" s="32" t="s">
        <v>71</v>
      </c>
      <c r="D56" s="31" t="s">
        <v>6</v>
      </c>
      <c r="E56" s="36">
        <v>35.7</v>
      </c>
      <c r="F56" s="36">
        <v>25</v>
      </c>
      <c r="G56" s="36">
        <v>18.7</v>
      </c>
      <c r="H56" s="36">
        <v>11.7</v>
      </c>
      <c r="I56" s="36">
        <v>5.9</v>
      </c>
      <c r="J56" s="36">
        <v>0</v>
      </c>
    </row>
    <row r="57" spans="2:10" ht="93.75">
      <c r="B57" s="16">
        <v>49</v>
      </c>
      <c r="C57" s="30" t="s">
        <v>72</v>
      </c>
      <c r="D57" s="31" t="s">
        <v>6</v>
      </c>
      <c r="E57" s="36">
        <v>58.1</v>
      </c>
      <c r="F57" s="36">
        <v>58</v>
      </c>
      <c r="G57" s="36">
        <v>26</v>
      </c>
      <c r="H57" s="36">
        <v>20</v>
      </c>
      <c r="I57" s="36">
        <v>16</v>
      </c>
      <c r="J57" s="36">
        <v>10</v>
      </c>
    </row>
    <row r="58" spans="2:10" ht="18.75">
      <c r="B58" s="16">
        <v>50</v>
      </c>
      <c r="C58" s="30" t="s">
        <v>73</v>
      </c>
      <c r="D58" s="33" t="s">
        <v>79</v>
      </c>
      <c r="E58" s="36">
        <v>1477</v>
      </c>
      <c r="F58" s="36">
        <v>2171.3</v>
      </c>
      <c r="G58" s="36">
        <v>2171.3</v>
      </c>
      <c r="H58" s="36">
        <v>2171.3</v>
      </c>
      <c r="I58" s="36">
        <v>2440</v>
      </c>
      <c r="J58" s="36">
        <v>2440</v>
      </c>
    </row>
    <row r="59" spans="2:10" ht="37.5">
      <c r="B59" s="16">
        <v>51</v>
      </c>
      <c r="C59" s="34" t="s">
        <v>74</v>
      </c>
      <c r="D59" s="33" t="s">
        <v>15</v>
      </c>
      <c r="E59" s="36"/>
      <c r="F59" s="36"/>
      <c r="G59" s="36"/>
      <c r="H59" s="36"/>
      <c r="I59" s="36"/>
      <c r="J59" s="36"/>
    </row>
    <row r="60" spans="2:10" ht="18.75">
      <c r="B60" s="16"/>
      <c r="C60" s="34" t="s">
        <v>75</v>
      </c>
      <c r="D60" s="33" t="s">
        <v>77</v>
      </c>
      <c r="E60" s="36">
        <v>79.2</v>
      </c>
      <c r="F60" s="36">
        <v>79.2</v>
      </c>
      <c r="G60" s="36">
        <v>79.2</v>
      </c>
      <c r="H60" s="36">
        <v>80.3</v>
      </c>
      <c r="I60" s="36">
        <v>81.6</v>
      </c>
      <c r="J60" s="36">
        <v>83.5</v>
      </c>
    </row>
    <row r="61" spans="2:10" ht="18.75">
      <c r="B61" s="16"/>
      <c r="C61" s="30" t="s">
        <v>76</v>
      </c>
      <c r="D61" s="33" t="s">
        <v>78</v>
      </c>
      <c r="E61" s="36">
        <v>81.8</v>
      </c>
      <c r="F61" s="36">
        <v>81.8</v>
      </c>
      <c r="G61" s="36">
        <v>81.8</v>
      </c>
      <c r="H61" s="36">
        <v>82.5</v>
      </c>
      <c r="I61" s="36">
        <v>83.5</v>
      </c>
      <c r="J61" s="36">
        <v>84</v>
      </c>
    </row>
    <row r="62" spans="3:10" ht="12.75">
      <c r="C62" s="29"/>
      <c r="D62" s="29"/>
      <c r="E62" s="29"/>
      <c r="F62" s="29"/>
      <c r="G62" s="29"/>
      <c r="H62" s="29"/>
      <c r="I62" s="29"/>
      <c r="J62" s="29"/>
    </row>
    <row r="63" spans="3:10" ht="12.75">
      <c r="C63" s="29"/>
      <c r="D63" s="29"/>
      <c r="E63" s="29"/>
      <c r="F63" s="29"/>
      <c r="G63" s="29"/>
      <c r="H63" s="29"/>
      <c r="I63" s="29"/>
      <c r="J63" s="29"/>
    </row>
    <row r="64" spans="3:10" ht="12.75">
      <c r="C64" s="29"/>
      <c r="D64" s="29"/>
      <c r="E64" s="29"/>
      <c r="F64" s="29"/>
      <c r="G64" s="29"/>
      <c r="H64" s="29"/>
      <c r="I64" s="29"/>
      <c r="J64" s="29"/>
    </row>
    <row r="65" spans="3:10" ht="12.75">
      <c r="C65" s="29"/>
      <c r="D65" s="29"/>
      <c r="E65" s="29"/>
      <c r="F65" s="29"/>
      <c r="G65" s="29"/>
      <c r="H65" s="29"/>
      <c r="I65" s="29"/>
      <c r="J65" s="29"/>
    </row>
    <row r="66" spans="3:10" ht="12.75">
      <c r="C66" s="29"/>
      <c r="D66" s="29"/>
      <c r="E66" s="29"/>
      <c r="F66" s="29"/>
      <c r="G66" s="29"/>
      <c r="H66" s="29"/>
      <c r="I66" s="29"/>
      <c r="J66" s="29"/>
    </row>
    <row r="67" spans="3:10" ht="12.75">
      <c r="C67" s="29"/>
      <c r="D67" s="29"/>
      <c r="E67" s="29"/>
      <c r="F67" s="29"/>
      <c r="G67" s="29"/>
      <c r="H67" s="29"/>
      <c r="I67" s="29"/>
      <c r="J67" s="29"/>
    </row>
    <row r="68" spans="3:10" ht="12.75">
      <c r="C68" s="29"/>
      <c r="D68" s="29"/>
      <c r="E68" s="29"/>
      <c r="F68" s="29"/>
      <c r="G68" s="29"/>
      <c r="H68" s="29"/>
      <c r="I68" s="29"/>
      <c r="J68" s="29"/>
    </row>
    <row r="69" spans="3:10" ht="12.75">
      <c r="C69" s="29"/>
      <c r="D69" s="29"/>
      <c r="E69" s="29"/>
      <c r="F69" s="29"/>
      <c r="G69" s="29"/>
      <c r="H69" s="29"/>
      <c r="I69" s="29"/>
      <c r="J69" s="29"/>
    </row>
    <row r="70" spans="3:10" ht="12.75">
      <c r="C70" s="29"/>
      <c r="D70" s="29"/>
      <c r="E70" s="29"/>
      <c r="F70" s="29"/>
      <c r="G70" s="29"/>
      <c r="H70" s="29"/>
      <c r="I70" s="29"/>
      <c r="J70" s="29"/>
    </row>
    <row r="71" spans="3:10" ht="12.75">
      <c r="C71" s="29"/>
      <c r="D71" s="29"/>
      <c r="E71" s="29"/>
      <c r="F71" s="29"/>
      <c r="G71" s="29"/>
      <c r="H71" s="29"/>
      <c r="I71" s="29"/>
      <c r="J71" s="29"/>
    </row>
    <row r="72" spans="3:10" ht="12.75">
      <c r="C72" s="29"/>
      <c r="D72" s="29"/>
      <c r="E72" s="29"/>
      <c r="F72" s="29"/>
      <c r="G72" s="29"/>
      <c r="H72" s="29"/>
      <c r="I72" s="29"/>
      <c r="J72" s="29"/>
    </row>
    <row r="73" spans="3:10" ht="12.75">
      <c r="C73" s="29"/>
      <c r="D73" s="29"/>
      <c r="E73" s="29"/>
      <c r="F73" s="29"/>
      <c r="G73" s="29"/>
      <c r="H73" s="29"/>
      <c r="I73" s="29"/>
      <c r="J73" s="29"/>
    </row>
    <row r="74" spans="3:10" ht="12.75">
      <c r="C74" s="29"/>
      <c r="D74" s="29"/>
      <c r="E74" s="29"/>
      <c r="F74" s="29"/>
      <c r="G74" s="29"/>
      <c r="H74" s="29"/>
      <c r="I74" s="29"/>
      <c r="J74" s="29"/>
    </row>
  </sheetData>
  <sheetProtection/>
  <mergeCells count="5">
    <mergeCell ref="B2:J3"/>
    <mergeCell ref="H4:J4"/>
    <mergeCell ref="B4:B5"/>
    <mergeCell ref="C4:C5"/>
    <mergeCell ref="D4:D5"/>
  </mergeCells>
  <printOptions/>
  <pageMargins left="0.7" right="0.7" top="0.75" bottom="0.75" header="0.3" footer="0.3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Шарип</cp:lastModifiedBy>
  <cp:lastPrinted>2020-11-10T11:15:58Z</cp:lastPrinted>
  <dcterms:created xsi:type="dcterms:W3CDTF">2013-05-25T16:45:04Z</dcterms:created>
  <dcterms:modified xsi:type="dcterms:W3CDTF">2020-11-10T13:55:36Z</dcterms:modified>
  <cp:category/>
  <cp:version/>
  <cp:contentType/>
  <cp:contentStatus/>
</cp:coreProperties>
</file>