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 на 2020 -2023 гг\Рук. аппарата\Постановления, распоряжения, решения\Решения 21  сессии СД района 7 созыва от 28.12.2023\"/>
    </mc:Choice>
  </mc:AlternateContent>
  <bookViews>
    <workbookView xWindow="0" yWindow="0" windowWidth="28770" windowHeight="11700" tabRatio="863"/>
  </bookViews>
  <sheets>
    <sheet name="Прилож внутрисм №2" sheetId="109" r:id="rId1"/>
    <sheet name="прил доходы Прил №1" sheetId="110" r:id="rId2"/>
  </sheets>
  <calcPr calcId="162913" iterate="1"/>
</workbook>
</file>

<file path=xl/calcChain.xml><?xml version="1.0" encoding="utf-8"?>
<calcChain xmlns="http://schemas.openxmlformats.org/spreadsheetml/2006/main">
  <c r="G10" i="110" l="1"/>
  <c r="F10" i="110"/>
  <c r="E10" i="110"/>
  <c r="D10" i="110"/>
  <c r="D9" i="110"/>
  <c r="R37" i="109" l="1"/>
  <c r="I37" i="109"/>
  <c r="R38" i="109" l="1"/>
</calcChain>
</file>

<file path=xl/sharedStrings.xml><?xml version="1.0" encoding="utf-8"?>
<sst xmlns="http://schemas.openxmlformats.org/spreadsheetml/2006/main" count="275" uniqueCount="94">
  <si>
    <t>Сумма</t>
  </si>
  <si>
    <t>400</t>
  </si>
  <si>
    <t>Увеличить</t>
  </si>
  <si>
    <t>откл</t>
  </si>
  <si>
    <t>МР "Ботлихский район"</t>
  </si>
  <si>
    <t xml:space="preserve"> </t>
  </si>
  <si>
    <t>Код по бюджетной классификации</t>
  </si>
  <si>
    <t>главы</t>
  </si>
  <si>
    <t>целевой статьи</t>
  </si>
  <si>
    <t>вида расходов</t>
  </si>
  <si>
    <t>операционного сектора</t>
  </si>
  <si>
    <t>цели</t>
  </si>
  <si>
    <t>Примечание</t>
  </si>
  <si>
    <t>Наименование МКУ</t>
  </si>
  <si>
    <t>к решению Собрания депутатов</t>
  </si>
  <si>
    <t>Уменьшить</t>
  </si>
  <si>
    <t>операционного сек тора</t>
  </si>
  <si>
    <t>01</t>
  </si>
  <si>
    <t>07</t>
  </si>
  <si>
    <t>02</t>
  </si>
  <si>
    <t xml:space="preserve">раздела </t>
  </si>
  <si>
    <t>подраздела</t>
  </si>
  <si>
    <t>ИТОГО</t>
  </si>
  <si>
    <t>03</t>
  </si>
  <si>
    <t>111</t>
  </si>
  <si>
    <t>211</t>
  </si>
  <si>
    <t>05</t>
  </si>
  <si>
    <t>119</t>
  </si>
  <si>
    <t>213</t>
  </si>
  <si>
    <t>УФ и Э АМР "Ботлихский район"</t>
  </si>
  <si>
    <t>992</t>
  </si>
  <si>
    <t>04</t>
  </si>
  <si>
    <t>Внутрисметные изменения</t>
  </si>
  <si>
    <t>001</t>
  </si>
  <si>
    <t>06</t>
  </si>
  <si>
    <t>9900010030</t>
  </si>
  <si>
    <t>13</t>
  </si>
  <si>
    <t>121</t>
  </si>
  <si>
    <t>129</t>
  </si>
  <si>
    <t>9980077720</t>
  </si>
  <si>
    <t xml:space="preserve">АМР "Ботлихский район"(Комиссия по делам несовершеннолетних) </t>
  </si>
  <si>
    <t>09</t>
  </si>
  <si>
    <t>10</t>
  </si>
  <si>
    <t>9900070040</t>
  </si>
  <si>
    <t>АМР "Ботлихский район"(КСП МР "Ботлихский район" )</t>
  </si>
  <si>
    <t>АМР "Ботлихский район"(КСП МР "Ботлихский район")</t>
  </si>
  <si>
    <t>АМР "Ботлихский район"(Глава МР "Ботлихский район" )</t>
  </si>
  <si>
    <t>АМР "Ботлихский район"(Глава МР "Ботлихский район")</t>
  </si>
  <si>
    <t>9900010010</t>
  </si>
  <si>
    <t>АМР "Ботлихский район"(Районное собрание МР "Ботлихский район")</t>
  </si>
  <si>
    <t>9900010020</t>
  </si>
  <si>
    <t xml:space="preserve">АМР "Ботлихский район"(Аппарат администрации) </t>
  </si>
  <si>
    <t>9900010040</t>
  </si>
  <si>
    <t>АМР "Ботлихский район"(КУМИ МР "Ботлихский район" )</t>
  </si>
  <si>
    <t>11</t>
  </si>
  <si>
    <t>УФ и Э АМР "Ботлихский район" (МБУДО "Тлохская ДЮСШ")</t>
  </si>
  <si>
    <t>МКУ "Информационно-методический центр УО" АМР "Ботлихский район"</t>
  </si>
  <si>
    <t>Управление образования АМР "Ботлихский район"</t>
  </si>
  <si>
    <t>Управление образования АМР "Ботлихский район" (Отдел опеки)</t>
  </si>
  <si>
    <t>9980077740</t>
  </si>
  <si>
    <t>АМР МР "Ботлихский район" (УСХ)</t>
  </si>
  <si>
    <t>Уточнение плановых назначений по заработной плате (Письмо вх №01-27-1606 от 25.12.2023г)</t>
  </si>
  <si>
    <t>Уточнение плановых назначений начислений на заработную плату (Письмо вх №01-27-1606 от 25.12.2023г)</t>
  </si>
  <si>
    <t>244</t>
  </si>
  <si>
    <t>346</t>
  </si>
  <si>
    <t>291</t>
  </si>
  <si>
    <t>852</t>
  </si>
  <si>
    <t>Уточнение плановых назначений проч расх мат и предм снабж (Письмо вх №01-27-1606 от 25.12.2023г)</t>
  </si>
  <si>
    <t>Уточнение плановых назначений  (Письмо вх №01-27-1606 от 25.12.2023г)</t>
  </si>
  <si>
    <t>Приложение №1</t>
  </si>
  <si>
    <t>Уточнение налоговых и неналоговых доходов бюджета МР "Ботлихский район" на 2023год и на плановый период 2024-2025годов"</t>
  </si>
  <si>
    <t>(тыс.рублей)</t>
  </si>
  <si>
    <t>№ п/п</t>
  </si>
  <si>
    <t>Наименование показателя</t>
  </si>
  <si>
    <t>Код дохода бюджетной классификации</t>
  </si>
  <si>
    <t>Всего  (уточненный план)</t>
  </si>
  <si>
    <t>Утверждено по бюджету на 2021год</t>
  </si>
  <si>
    <t>Изменения</t>
  </si>
  <si>
    <t>1.</t>
  </si>
  <si>
    <t>Налог на доходы с физических лиц (НДФЛ)</t>
  </si>
  <si>
    <t>182 101 02000 01 0000 110</t>
  </si>
  <si>
    <t xml:space="preserve">ИТОГО </t>
  </si>
  <si>
    <t>Приложение № 2</t>
  </si>
  <si>
    <t>Расходы по заработной плате с начислением (Письмо вх №01-27-1606 от 25.12.2023г)</t>
  </si>
  <si>
    <t>МОУ "Ансалтинская СОШ"</t>
  </si>
  <si>
    <t>9900070020</t>
  </si>
  <si>
    <t>226</t>
  </si>
  <si>
    <t>Уточнение плановых назначений по прочим услугам (Письмо вх №01-27-1606 от 25.12.2023г)</t>
  </si>
  <si>
    <t>от  28 декабря 2023 №79</t>
  </si>
  <si>
    <t>от   28.12.2023 №79</t>
  </si>
  <si>
    <t>АМР "Ботлихский район"(ОУМИ и З)</t>
  </si>
  <si>
    <t>АМР "Ботлихский район"(ОБГОиЧС) )</t>
  </si>
  <si>
    <t>АМР "Ботлихский район"(ОБГОиЧС)</t>
  </si>
  <si>
    <t>АМР "Ботлихский район"(ОФКСДМ и 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</si>
</sst>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rgb="FF000000"/>
      <name val="Arial Cyr"/>
      <family val="2"/>
    </font>
    <font>
      <sz val="10"/>
      <name val="Times New Roman"/>
      <family val="1"/>
      <charset val="204"/>
    </font>
    <font>
      <sz val="10"/>
      <color rgb="FF000000"/>
      <name val="Arial Cyr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9" fontId="6" fillId="0" borderId="3">
      <alignment horizontal="left" vertical="top" wrapText="1"/>
    </xf>
    <xf numFmtId="4" fontId="6" fillId="3" borderId="3">
      <alignment horizontal="right" vertical="top" shrinkToFit="1"/>
    </xf>
    <xf numFmtId="4" fontId="6" fillId="0" borderId="3">
      <alignment horizontal="right" vertical="top" shrinkToFit="1"/>
    </xf>
    <xf numFmtId="0" fontId="4" fillId="2" borderId="0"/>
    <xf numFmtId="0" fontId="8" fillId="0" borderId="3">
      <alignment horizontal="left" vertical="top" wrapText="1"/>
    </xf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7" fillId="0" borderId="1" xfId="2" applyFont="1" applyFill="1" applyBorder="1" applyAlignment="1">
      <alignment horizontal="left" wrapText="1" shrinkToFit="1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/>
    <xf numFmtId="3" fontId="9" fillId="0" borderId="1" xfId="0" applyNumberFormat="1" applyFont="1" applyBorder="1"/>
    <xf numFmtId="3" fontId="9" fillId="0" borderId="1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left" wrapText="1"/>
    </xf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6">
    <cellStyle name="xl34" xfId="5"/>
    <cellStyle name="xl38" xfId="1"/>
    <cellStyle name="xl39" xfId="2"/>
    <cellStyle name="xl42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38"/>
  <sheetViews>
    <sheetView tabSelected="1" workbookViewId="0">
      <selection activeCell="A25" sqref="A25"/>
    </sheetView>
  </sheetViews>
  <sheetFormatPr defaultRowHeight="12.75" x14ac:dyDescent="0.2"/>
  <cols>
    <col min="1" max="1" width="30.85546875" customWidth="1"/>
    <col min="2" max="2" width="4.5703125" customWidth="1"/>
    <col min="3" max="3" width="4.85546875" customWidth="1"/>
    <col min="4" max="4" width="4.42578125" customWidth="1"/>
    <col min="5" max="5" width="11.42578125" customWidth="1"/>
    <col min="6" max="6" width="4.5703125" customWidth="1"/>
    <col min="7" max="7" width="7.140625" customWidth="1"/>
    <col min="8" max="8" width="4.28515625" customWidth="1"/>
    <col min="9" max="9" width="10.28515625" customWidth="1"/>
    <col min="10" max="10" width="24.5703125" customWidth="1"/>
    <col min="11" max="11" width="4.28515625" customWidth="1"/>
    <col min="12" max="12" width="4.7109375" customWidth="1"/>
    <col min="13" max="13" width="4.85546875" customWidth="1"/>
    <col min="14" max="14" width="11.7109375" customWidth="1"/>
    <col min="15" max="15" width="4.85546875" customWidth="1"/>
    <col min="16" max="16" width="6.28515625" customWidth="1"/>
    <col min="17" max="17" width="5.140625" customWidth="1"/>
    <col min="18" max="18" width="12.140625" customWidth="1"/>
    <col min="19" max="19" width="26.5703125" customWidth="1"/>
  </cols>
  <sheetData>
    <row r="1" spans="1:19" x14ac:dyDescent="0.2">
      <c r="S1" s="8" t="s">
        <v>82</v>
      </c>
    </row>
    <row r="2" spans="1:19" x14ac:dyDescent="0.2">
      <c r="S2" s="8" t="s">
        <v>14</v>
      </c>
    </row>
    <row r="3" spans="1:19" x14ac:dyDescent="0.2">
      <c r="A3" t="s">
        <v>5</v>
      </c>
      <c r="S3" s="8" t="s">
        <v>4</v>
      </c>
    </row>
    <row r="4" spans="1:19" x14ac:dyDescent="0.2">
      <c r="A4" s="49" t="s">
        <v>32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8" t="s">
        <v>89</v>
      </c>
    </row>
    <row r="5" spans="1:19" x14ac:dyDescent="0.2">
      <c r="A5" s="48" t="s">
        <v>13</v>
      </c>
      <c r="B5" s="50" t="s">
        <v>6</v>
      </c>
      <c r="C5" s="50"/>
      <c r="D5" s="50"/>
      <c r="E5" s="50"/>
      <c r="F5" s="50"/>
      <c r="G5" s="50"/>
      <c r="H5" s="50"/>
      <c r="I5" s="9"/>
      <c r="J5" s="10" t="s">
        <v>15</v>
      </c>
      <c r="K5" s="50" t="s">
        <v>6</v>
      </c>
      <c r="L5" s="50"/>
      <c r="M5" s="50"/>
      <c r="N5" s="50"/>
      <c r="O5" s="50"/>
      <c r="P5" s="50"/>
      <c r="Q5" s="50"/>
      <c r="R5" s="11"/>
      <c r="S5" s="12" t="s">
        <v>2</v>
      </c>
    </row>
    <row r="6" spans="1:19" ht="63.75" customHeight="1" x14ac:dyDescent="0.2">
      <c r="A6" s="48"/>
      <c r="B6" s="13" t="s">
        <v>7</v>
      </c>
      <c r="C6" s="13" t="s">
        <v>20</v>
      </c>
      <c r="D6" s="13" t="s">
        <v>21</v>
      </c>
      <c r="E6" s="13" t="s">
        <v>8</v>
      </c>
      <c r="F6" s="13" t="s">
        <v>9</v>
      </c>
      <c r="G6" s="13" t="s">
        <v>10</v>
      </c>
      <c r="H6" s="13" t="s">
        <v>11</v>
      </c>
      <c r="I6" s="14" t="s">
        <v>0</v>
      </c>
      <c r="J6" s="15" t="s">
        <v>12</v>
      </c>
      <c r="K6" s="13" t="s">
        <v>7</v>
      </c>
      <c r="L6" s="13" t="s">
        <v>20</v>
      </c>
      <c r="M6" s="13" t="s">
        <v>21</v>
      </c>
      <c r="N6" s="13" t="s">
        <v>8</v>
      </c>
      <c r="O6" s="13" t="s">
        <v>9</v>
      </c>
      <c r="P6" s="13" t="s">
        <v>16</v>
      </c>
      <c r="Q6" s="13" t="s">
        <v>11</v>
      </c>
      <c r="R6" s="14" t="s">
        <v>0</v>
      </c>
      <c r="S6" s="15" t="s">
        <v>12</v>
      </c>
    </row>
    <row r="7" spans="1:19" ht="40.5" customHeight="1" x14ac:dyDescent="0.2">
      <c r="A7" s="21" t="s">
        <v>46</v>
      </c>
      <c r="B7" s="32" t="s">
        <v>33</v>
      </c>
      <c r="C7" s="32" t="s">
        <v>17</v>
      </c>
      <c r="D7" s="32" t="s">
        <v>19</v>
      </c>
      <c r="E7" s="32" t="s">
        <v>48</v>
      </c>
      <c r="F7" s="32" t="s">
        <v>37</v>
      </c>
      <c r="G7" s="32" t="s">
        <v>25</v>
      </c>
      <c r="H7" s="13"/>
      <c r="I7" s="27">
        <v>145152</v>
      </c>
      <c r="J7" s="27" t="s">
        <v>61</v>
      </c>
      <c r="K7" s="32"/>
      <c r="L7" s="32"/>
      <c r="M7" s="32"/>
      <c r="N7" s="32"/>
      <c r="O7" s="32"/>
      <c r="P7" s="32"/>
      <c r="Q7" s="13"/>
      <c r="R7" s="27"/>
      <c r="S7" s="27"/>
    </row>
    <row r="8" spans="1:19" ht="46.5" customHeight="1" x14ac:dyDescent="0.2">
      <c r="A8" s="21" t="s">
        <v>47</v>
      </c>
      <c r="B8" s="32" t="s">
        <v>33</v>
      </c>
      <c r="C8" s="32" t="s">
        <v>17</v>
      </c>
      <c r="D8" s="32" t="s">
        <v>19</v>
      </c>
      <c r="E8" s="32" t="s">
        <v>48</v>
      </c>
      <c r="F8" s="32" t="s">
        <v>38</v>
      </c>
      <c r="G8" s="32" t="s">
        <v>28</v>
      </c>
      <c r="H8" s="13"/>
      <c r="I8" s="27">
        <v>43834</v>
      </c>
      <c r="J8" s="27" t="s">
        <v>62</v>
      </c>
      <c r="K8" s="13"/>
      <c r="L8" s="13"/>
      <c r="M8" s="13"/>
      <c r="N8" s="13"/>
      <c r="O8" s="13"/>
      <c r="P8" s="13"/>
      <c r="Q8" s="13"/>
      <c r="R8" s="14"/>
      <c r="S8" s="15"/>
    </row>
    <row r="9" spans="1:19" ht="48.75" customHeight="1" x14ac:dyDescent="0.2">
      <c r="A9" s="21" t="s">
        <v>47</v>
      </c>
      <c r="B9" s="32" t="s">
        <v>33</v>
      </c>
      <c r="C9" s="32" t="s">
        <v>17</v>
      </c>
      <c r="D9" s="32" t="s">
        <v>19</v>
      </c>
      <c r="E9" s="32" t="s">
        <v>48</v>
      </c>
      <c r="F9" s="32" t="s">
        <v>63</v>
      </c>
      <c r="G9" s="32" t="s">
        <v>64</v>
      </c>
      <c r="H9" s="13"/>
      <c r="I9" s="27">
        <v>55000</v>
      </c>
      <c r="J9" s="27" t="s">
        <v>67</v>
      </c>
      <c r="K9" s="13"/>
      <c r="L9" s="13"/>
      <c r="M9" s="13"/>
      <c r="N9" s="13"/>
      <c r="O9" s="13"/>
      <c r="P9" s="13"/>
      <c r="Q9" s="13"/>
      <c r="R9" s="14"/>
      <c r="S9" s="15"/>
    </row>
    <row r="10" spans="1:19" ht="34.5" customHeight="1" x14ac:dyDescent="0.2">
      <c r="A10" s="21" t="s">
        <v>47</v>
      </c>
      <c r="B10" s="32" t="s">
        <v>33</v>
      </c>
      <c r="C10" s="32" t="s">
        <v>17</v>
      </c>
      <c r="D10" s="32" t="s">
        <v>19</v>
      </c>
      <c r="E10" s="32" t="s">
        <v>48</v>
      </c>
      <c r="F10" s="32" t="s">
        <v>66</v>
      </c>
      <c r="G10" s="32" t="s">
        <v>65</v>
      </c>
      <c r="H10" s="13"/>
      <c r="I10" s="27">
        <v>12704</v>
      </c>
      <c r="J10" s="27" t="s">
        <v>68</v>
      </c>
      <c r="K10" s="13"/>
      <c r="L10" s="13"/>
      <c r="M10" s="13"/>
      <c r="N10" s="13"/>
      <c r="O10" s="13"/>
      <c r="P10" s="13"/>
      <c r="Q10" s="13"/>
      <c r="R10" s="14"/>
      <c r="S10" s="15"/>
    </row>
    <row r="11" spans="1:19" ht="38.25" customHeight="1" x14ac:dyDescent="0.2">
      <c r="A11" s="21" t="s">
        <v>49</v>
      </c>
      <c r="B11" s="32"/>
      <c r="C11" s="32"/>
      <c r="D11" s="32"/>
      <c r="E11" s="32"/>
      <c r="F11" s="32"/>
      <c r="G11" s="32"/>
      <c r="H11" s="13"/>
      <c r="I11" s="27"/>
      <c r="J11" s="27"/>
      <c r="K11" s="32" t="s">
        <v>33</v>
      </c>
      <c r="L11" s="32" t="s">
        <v>17</v>
      </c>
      <c r="M11" s="32" t="s">
        <v>23</v>
      </c>
      <c r="N11" s="32" t="s">
        <v>50</v>
      </c>
      <c r="O11" s="32" t="s">
        <v>37</v>
      </c>
      <c r="P11" s="32" t="s">
        <v>25</v>
      </c>
      <c r="Q11" s="32"/>
      <c r="R11" s="27">
        <v>54655</v>
      </c>
      <c r="S11" s="27" t="s">
        <v>61</v>
      </c>
    </row>
    <row r="12" spans="1:19" ht="47.25" customHeight="1" x14ac:dyDescent="0.2">
      <c r="A12" s="21" t="s">
        <v>49</v>
      </c>
      <c r="B12" s="32"/>
      <c r="C12" s="32"/>
      <c r="D12" s="32"/>
      <c r="E12" s="32"/>
      <c r="F12" s="32"/>
      <c r="G12" s="32"/>
      <c r="H12" s="13"/>
      <c r="I12" s="27"/>
      <c r="J12" s="27"/>
      <c r="K12" s="32" t="s">
        <v>33</v>
      </c>
      <c r="L12" s="32" t="s">
        <v>17</v>
      </c>
      <c r="M12" s="32" t="s">
        <v>23</v>
      </c>
      <c r="N12" s="32" t="s">
        <v>50</v>
      </c>
      <c r="O12" s="35" t="s">
        <v>38</v>
      </c>
      <c r="P12" s="35" t="s">
        <v>28</v>
      </c>
      <c r="Q12" s="32"/>
      <c r="R12" s="27">
        <v>10278</v>
      </c>
      <c r="S12" s="27" t="s">
        <v>62</v>
      </c>
    </row>
    <row r="13" spans="1:19" ht="40.5" customHeight="1" x14ac:dyDescent="0.2">
      <c r="A13" s="21" t="s">
        <v>51</v>
      </c>
      <c r="B13" s="32"/>
      <c r="C13" s="32"/>
      <c r="D13" s="32"/>
      <c r="E13" s="32"/>
      <c r="F13" s="32"/>
      <c r="G13" s="32"/>
      <c r="H13" s="13"/>
      <c r="I13" s="27"/>
      <c r="J13" s="27"/>
      <c r="K13" s="32" t="s">
        <v>33</v>
      </c>
      <c r="L13" s="32" t="s">
        <v>17</v>
      </c>
      <c r="M13" s="32" t="s">
        <v>31</v>
      </c>
      <c r="N13" s="32" t="s">
        <v>52</v>
      </c>
      <c r="O13" s="32" t="s">
        <v>37</v>
      </c>
      <c r="P13" s="32" t="s">
        <v>25</v>
      </c>
      <c r="Q13" s="32"/>
      <c r="R13" s="27">
        <v>282614</v>
      </c>
      <c r="S13" s="27" t="s">
        <v>61</v>
      </c>
    </row>
    <row r="14" spans="1:19" ht="46.5" customHeight="1" x14ac:dyDescent="0.2">
      <c r="A14" s="21" t="s">
        <v>51</v>
      </c>
      <c r="B14" s="32"/>
      <c r="C14" s="32"/>
      <c r="D14" s="32"/>
      <c r="E14" s="32"/>
      <c r="F14" s="32"/>
      <c r="G14" s="32"/>
      <c r="H14" s="13"/>
      <c r="I14" s="27"/>
      <c r="J14" s="27"/>
      <c r="K14" s="32" t="s">
        <v>33</v>
      </c>
      <c r="L14" s="32" t="s">
        <v>17</v>
      </c>
      <c r="M14" s="32" t="s">
        <v>31</v>
      </c>
      <c r="N14" s="32" t="s">
        <v>52</v>
      </c>
      <c r="O14" s="13">
        <v>129</v>
      </c>
      <c r="P14" s="13">
        <v>213</v>
      </c>
      <c r="Q14" s="13"/>
      <c r="R14" s="27">
        <v>57601</v>
      </c>
      <c r="S14" s="27" t="s">
        <v>62</v>
      </c>
    </row>
    <row r="15" spans="1:19" ht="43.5" customHeight="1" x14ac:dyDescent="0.2">
      <c r="A15" s="21" t="s">
        <v>44</v>
      </c>
      <c r="B15" s="32" t="s">
        <v>33</v>
      </c>
      <c r="C15" s="32" t="s">
        <v>17</v>
      </c>
      <c r="D15" s="32" t="s">
        <v>34</v>
      </c>
      <c r="E15" s="32" t="s">
        <v>35</v>
      </c>
      <c r="F15" s="32" t="s">
        <v>37</v>
      </c>
      <c r="G15" s="32" t="s">
        <v>25</v>
      </c>
      <c r="H15" s="13"/>
      <c r="I15" s="27">
        <v>7828</v>
      </c>
      <c r="J15" s="27" t="s">
        <v>61</v>
      </c>
      <c r="K15" s="13"/>
      <c r="L15" s="13"/>
      <c r="M15" s="13"/>
      <c r="N15" s="13"/>
      <c r="O15" s="13"/>
      <c r="P15" s="13"/>
      <c r="Q15" s="13"/>
      <c r="R15" s="14"/>
      <c r="S15" s="15"/>
    </row>
    <row r="16" spans="1:19" ht="39.75" customHeight="1" x14ac:dyDescent="0.2">
      <c r="A16" s="21" t="s">
        <v>45</v>
      </c>
      <c r="B16" s="32" t="s">
        <v>33</v>
      </c>
      <c r="C16" s="32" t="s">
        <v>17</v>
      </c>
      <c r="D16" s="32" t="s">
        <v>34</v>
      </c>
      <c r="E16" s="32" t="s">
        <v>35</v>
      </c>
      <c r="F16" s="32" t="s">
        <v>38</v>
      </c>
      <c r="G16" s="32" t="s">
        <v>28</v>
      </c>
      <c r="H16" s="13"/>
      <c r="I16" s="27">
        <v>7964</v>
      </c>
      <c r="J16" s="27" t="s">
        <v>62</v>
      </c>
      <c r="K16" s="13"/>
      <c r="L16" s="13"/>
      <c r="M16" s="13"/>
      <c r="N16" s="13"/>
      <c r="O16" s="13"/>
      <c r="P16" s="13"/>
      <c r="Q16" s="13"/>
      <c r="R16" s="14"/>
      <c r="S16" s="15"/>
    </row>
    <row r="17" spans="1:19" ht="42" customHeight="1" x14ac:dyDescent="0.2">
      <c r="A17" s="21" t="s">
        <v>53</v>
      </c>
      <c r="B17" s="32" t="s">
        <v>33</v>
      </c>
      <c r="C17" s="32" t="s">
        <v>17</v>
      </c>
      <c r="D17" s="32" t="s">
        <v>36</v>
      </c>
      <c r="E17" s="32" t="s">
        <v>52</v>
      </c>
      <c r="F17" s="32" t="s">
        <v>37</v>
      </c>
      <c r="G17" s="32" t="s">
        <v>25</v>
      </c>
      <c r="H17" s="13"/>
      <c r="I17" s="27">
        <v>18198</v>
      </c>
      <c r="J17" s="27" t="s">
        <v>61</v>
      </c>
      <c r="K17" s="32"/>
      <c r="L17" s="32"/>
      <c r="M17" s="32"/>
      <c r="N17" s="32"/>
      <c r="O17" s="32"/>
      <c r="P17" s="32"/>
      <c r="Q17" s="13"/>
      <c r="R17" s="27"/>
      <c r="S17" s="27"/>
    </row>
    <row r="18" spans="1:19" ht="45.75" customHeight="1" x14ac:dyDescent="0.2">
      <c r="A18" s="21" t="s">
        <v>90</v>
      </c>
      <c r="B18" s="32" t="s">
        <v>33</v>
      </c>
      <c r="C18" s="32" t="s">
        <v>17</v>
      </c>
      <c r="D18" s="32" t="s">
        <v>36</v>
      </c>
      <c r="E18" s="32" t="s">
        <v>52</v>
      </c>
      <c r="F18" s="32" t="s">
        <v>38</v>
      </c>
      <c r="G18" s="32" t="s">
        <v>28</v>
      </c>
      <c r="H18" s="13"/>
      <c r="I18" s="27">
        <v>13601</v>
      </c>
      <c r="J18" s="27" t="s">
        <v>62</v>
      </c>
      <c r="K18" s="32"/>
      <c r="L18" s="32"/>
      <c r="M18" s="32"/>
      <c r="N18" s="32"/>
      <c r="O18" s="32"/>
      <c r="P18" s="32"/>
      <c r="Q18" s="13"/>
      <c r="R18" s="27"/>
      <c r="S18" s="27"/>
    </row>
    <row r="19" spans="1:19" ht="41.25" customHeight="1" x14ac:dyDescent="0.2">
      <c r="A19" s="21" t="s">
        <v>40</v>
      </c>
      <c r="B19" s="32"/>
      <c r="C19" s="32"/>
      <c r="D19" s="32"/>
      <c r="E19" s="32"/>
      <c r="F19" s="32"/>
      <c r="G19" s="32"/>
      <c r="H19" s="13"/>
      <c r="I19" s="27"/>
      <c r="J19" s="27"/>
      <c r="K19" s="32" t="s">
        <v>33</v>
      </c>
      <c r="L19" s="32" t="s">
        <v>17</v>
      </c>
      <c r="M19" s="32" t="s">
        <v>36</v>
      </c>
      <c r="N19" s="32" t="s">
        <v>39</v>
      </c>
      <c r="O19" s="32" t="s">
        <v>37</v>
      </c>
      <c r="P19" s="13">
        <v>211</v>
      </c>
      <c r="Q19" s="13"/>
      <c r="R19" s="27">
        <v>40193</v>
      </c>
      <c r="S19" s="27" t="s">
        <v>61</v>
      </c>
    </row>
    <row r="20" spans="1:19" ht="47.25" customHeight="1" x14ac:dyDescent="0.2">
      <c r="A20" s="21" t="s">
        <v>40</v>
      </c>
      <c r="B20" s="32"/>
      <c r="C20" s="32"/>
      <c r="D20" s="32"/>
      <c r="E20" s="32"/>
      <c r="F20" s="32"/>
      <c r="G20" s="32"/>
      <c r="H20" s="13"/>
      <c r="I20" s="27"/>
      <c r="J20" s="27"/>
      <c r="K20" s="32" t="s">
        <v>33</v>
      </c>
      <c r="L20" s="32" t="s">
        <v>17</v>
      </c>
      <c r="M20" s="32" t="s">
        <v>36</v>
      </c>
      <c r="N20" s="32" t="s">
        <v>39</v>
      </c>
      <c r="O20" s="32" t="s">
        <v>38</v>
      </c>
      <c r="P20" s="13">
        <v>213</v>
      </c>
      <c r="Q20" s="13"/>
      <c r="R20" s="27">
        <v>9772</v>
      </c>
      <c r="S20" s="27" t="s">
        <v>62</v>
      </c>
    </row>
    <row r="21" spans="1:19" ht="41.25" customHeight="1" x14ac:dyDescent="0.2">
      <c r="A21" s="21" t="s">
        <v>91</v>
      </c>
      <c r="B21" s="22"/>
      <c r="C21" s="22"/>
      <c r="D21" s="22"/>
      <c r="E21" s="22"/>
      <c r="F21" s="22"/>
      <c r="G21" s="23"/>
      <c r="H21" s="22"/>
      <c r="I21" s="24"/>
      <c r="J21" s="6"/>
      <c r="K21" s="22" t="s">
        <v>33</v>
      </c>
      <c r="L21" s="22" t="s">
        <v>23</v>
      </c>
      <c r="M21" s="22" t="s">
        <v>42</v>
      </c>
      <c r="N21" s="22" t="s">
        <v>52</v>
      </c>
      <c r="O21" s="22" t="s">
        <v>37</v>
      </c>
      <c r="P21" s="23">
        <v>211</v>
      </c>
      <c r="Q21" s="22"/>
      <c r="R21" s="36">
        <v>105401</v>
      </c>
      <c r="S21" s="27" t="s">
        <v>61</v>
      </c>
    </row>
    <row r="22" spans="1:19" ht="47.25" customHeight="1" x14ac:dyDescent="0.2">
      <c r="A22" s="21" t="s">
        <v>92</v>
      </c>
      <c r="B22" s="22"/>
      <c r="C22" s="22"/>
      <c r="D22" s="22"/>
      <c r="E22" s="22"/>
      <c r="F22" s="22"/>
      <c r="G22" s="23"/>
      <c r="H22" s="22"/>
      <c r="I22" s="24"/>
      <c r="J22" s="6"/>
      <c r="K22" s="22" t="s">
        <v>33</v>
      </c>
      <c r="L22" s="22" t="s">
        <v>23</v>
      </c>
      <c r="M22" s="22" t="s">
        <v>42</v>
      </c>
      <c r="N22" s="22" t="s">
        <v>52</v>
      </c>
      <c r="O22" s="22" t="s">
        <v>38</v>
      </c>
      <c r="P22" s="23">
        <v>213</v>
      </c>
      <c r="Q22" s="22"/>
      <c r="R22" s="36">
        <v>25919</v>
      </c>
      <c r="S22" s="27" t="s">
        <v>62</v>
      </c>
    </row>
    <row r="23" spans="1:19" ht="41.25" customHeight="1" x14ac:dyDescent="0.2">
      <c r="A23" s="21" t="s">
        <v>93</v>
      </c>
      <c r="B23" s="22" t="s">
        <v>33</v>
      </c>
      <c r="C23" s="22" t="s">
        <v>54</v>
      </c>
      <c r="D23" s="22" t="s">
        <v>26</v>
      </c>
      <c r="E23" s="22" t="s">
        <v>52</v>
      </c>
      <c r="F23" s="22" t="s">
        <v>37</v>
      </c>
      <c r="G23" s="23">
        <v>211</v>
      </c>
      <c r="H23" s="22"/>
      <c r="I23" s="36">
        <v>51744</v>
      </c>
      <c r="J23" s="27" t="s">
        <v>61</v>
      </c>
      <c r="K23" s="22"/>
      <c r="L23" s="22"/>
      <c r="M23" s="22"/>
      <c r="N23" s="22"/>
      <c r="O23" s="22"/>
      <c r="P23" s="23"/>
      <c r="Q23" s="22"/>
      <c r="R23" s="36"/>
      <c r="S23" s="27"/>
    </row>
    <row r="24" spans="1:19" ht="49.5" customHeight="1" x14ac:dyDescent="0.2">
      <c r="A24" s="21" t="s">
        <v>93</v>
      </c>
      <c r="B24" s="22" t="s">
        <v>33</v>
      </c>
      <c r="C24" s="22" t="s">
        <v>54</v>
      </c>
      <c r="D24" s="22" t="s">
        <v>26</v>
      </c>
      <c r="E24" s="22" t="s">
        <v>52</v>
      </c>
      <c r="F24" s="22" t="s">
        <v>38</v>
      </c>
      <c r="G24" s="23">
        <v>213</v>
      </c>
      <c r="H24" s="22"/>
      <c r="I24" s="36">
        <v>19966</v>
      </c>
      <c r="J24" s="27" t="s">
        <v>62</v>
      </c>
      <c r="K24" s="22"/>
      <c r="L24" s="22"/>
      <c r="M24" s="22"/>
      <c r="N24" s="22"/>
      <c r="O24" s="22"/>
      <c r="P24" s="23"/>
      <c r="Q24" s="22"/>
      <c r="R24" s="36"/>
      <c r="S24" s="27"/>
    </row>
    <row r="25" spans="1:19" ht="40.5" customHeight="1" x14ac:dyDescent="0.2">
      <c r="A25" s="37" t="s">
        <v>56</v>
      </c>
      <c r="B25" s="22"/>
      <c r="C25" s="22"/>
      <c r="D25" s="22"/>
      <c r="E25" s="22"/>
      <c r="F25" s="22"/>
      <c r="G25" s="23"/>
      <c r="H25" s="22"/>
      <c r="I25" s="36"/>
      <c r="J25" s="6"/>
      <c r="K25" s="22" t="s">
        <v>1</v>
      </c>
      <c r="L25" s="22" t="s">
        <v>18</v>
      </c>
      <c r="M25" s="22" t="s">
        <v>41</v>
      </c>
      <c r="N25" s="22" t="s">
        <v>43</v>
      </c>
      <c r="O25" s="22" t="s">
        <v>24</v>
      </c>
      <c r="P25" s="23">
        <v>211</v>
      </c>
      <c r="Q25" s="22"/>
      <c r="R25" s="36">
        <v>98000</v>
      </c>
      <c r="S25" s="27" t="s">
        <v>61</v>
      </c>
    </row>
    <row r="26" spans="1:19" ht="47.25" customHeight="1" x14ac:dyDescent="0.2">
      <c r="A26" s="37" t="s">
        <v>56</v>
      </c>
      <c r="B26" s="22"/>
      <c r="C26" s="22"/>
      <c r="D26" s="22"/>
      <c r="E26" s="22"/>
      <c r="F26" s="22"/>
      <c r="G26" s="23"/>
      <c r="H26" s="22"/>
      <c r="I26" s="24"/>
      <c r="J26" s="6"/>
      <c r="K26" s="22" t="s">
        <v>1</v>
      </c>
      <c r="L26" s="22" t="s">
        <v>18</v>
      </c>
      <c r="M26" s="22" t="s">
        <v>41</v>
      </c>
      <c r="N26" s="22" t="s">
        <v>43</v>
      </c>
      <c r="O26" s="22" t="s">
        <v>27</v>
      </c>
      <c r="P26" s="23">
        <v>213</v>
      </c>
      <c r="Q26" s="22"/>
      <c r="R26" s="36">
        <v>29596</v>
      </c>
      <c r="S26" s="27" t="s">
        <v>62</v>
      </c>
    </row>
    <row r="27" spans="1:19" ht="41.25" customHeight="1" x14ac:dyDescent="0.2">
      <c r="A27" s="21" t="s">
        <v>57</v>
      </c>
      <c r="B27" s="22" t="s">
        <v>1</v>
      </c>
      <c r="C27" s="22" t="s">
        <v>18</v>
      </c>
      <c r="D27" s="22" t="s">
        <v>41</v>
      </c>
      <c r="E27" s="22" t="s">
        <v>52</v>
      </c>
      <c r="F27" s="22" t="s">
        <v>37</v>
      </c>
      <c r="G27" s="23">
        <v>211</v>
      </c>
      <c r="H27" s="22"/>
      <c r="I27" s="24">
        <v>262134</v>
      </c>
      <c r="J27" s="27" t="s">
        <v>61</v>
      </c>
      <c r="K27" s="22"/>
      <c r="L27" s="22"/>
      <c r="M27" s="22"/>
      <c r="N27" s="22"/>
      <c r="O27" s="22"/>
      <c r="P27" s="23"/>
      <c r="Q27" s="22"/>
      <c r="R27" s="36"/>
      <c r="S27" s="6"/>
    </row>
    <row r="28" spans="1:19" ht="47.25" customHeight="1" x14ac:dyDescent="0.2">
      <c r="A28" s="21" t="s">
        <v>57</v>
      </c>
      <c r="B28" s="22" t="s">
        <v>1</v>
      </c>
      <c r="C28" s="22" t="s">
        <v>18</v>
      </c>
      <c r="D28" s="22" t="s">
        <v>41</v>
      </c>
      <c r="E28" s="22" t="s">
        <v>52</v>
      </c>
      <c r="F28" s="22" t="s">
        <v>38</v>
      </c>
      <c r="G28" s="23">
        <v>213</v>
      </c>
      <c r="H28" s="22"/>
      <c r="I28" s="24">
        <v>79164</v>
      </c>
      <c r="J28" s="27" t="s">
        <v>62</v>
      </c>
      <c r="K28" s="22"/>
      <c r="L28" s="22"/>
      <c r="M28" s="22"/>
      <c r="N28" s="22"/>
      <c r="O28" s="22"/>
      <c r="P28" s="23"/>
      <c r="Q28" s="22"/>
      <c r="R28" s="36"/>
      <c r="S28" s="6"/>
    </row>
    <row r="29" spans="1:19" ht="44.25" customHeight="1" x14ac:dyDescent="0.2">
      <c r="A29" s="21" t="s">
        <v>58</v>
      </c>
      <c r="B29" s="25"/>
      <c r="C29" s="25"/>
      <c r="D29" s="25"/>
      <c r="E29" s="25"/>
      <c r="F29" s="25"/>
      <c r="G29" s="25"/>
      <c r="H29" s="25"/>
      <c r="I29" s="28"/>
      <c r="J29" s="5"/>
      <c r="K29" s="25" t="s">
        <v>1</v>
      </c>
      <c r="L29" s="25" t="s">
        <v>42</v>
      </c>
      <c r="M29" s="25" t="s">
        <v>34</v>
      </c>
      <c r="N29" s="25" t="s">
        <v>59</v>
      </c>
      <c r="O29" s="25" t="s">
        <v>37</v>
      </c>
      <c r="P29" s="25" t="s">
        <v>25</v>
      </c>
      <c r="Q29" s="25"/>
      <c r="R29" s="28">
        <v>35916</v>
      </c>
      <c r="S29" s="27" t="s">
        <v>61</v>
      </c>
    </row>
    <row r="30" spans="1:19" ht="46.5" customHeight="1" x14ac:dyDescent="0.2">
      <c r="A30" s="21" t="s">
        <v>58</v>
      </c>
      <c r="B30" s="25"/>
      <c r="C30" s="25"/>
      <c r="D30" s="25"/>
      <c r="E30" s="25"/>
      <c r="F30" s="25"/>
      <c r="G30" s="25"/>
      <c r="H30" s="25"/>
      <c r="I30" s="28"/>
      <c r="J30" s="5"/>
      <c r="K30" s="25" t="s">
        <v>1</v>
      </c>
      <c r="L30" s="25" t="s">
        <v>42</v>
      </c>
      <c r="M30" s="25" t="s">
        <v>34</v>
      </c>
      <c r="N30" s="25" t="s">
        <v>59</v>
      </c>
      <c r="O30" s="25" t="s">
        <v>38</v>
      </c>
      <c r="P30" s="25" t="s">
        <v>28</v>
      </c>
      <c r="Q30" s="25"/>
      <c r="R30" s="28">
        <v>10848</v>
      </c>
      <c r="S30" s="27" t="s">
        <v>62</v>
      </c>
    </row>
    <row r="31" spans="1:19" ht="46.5" customHeight="1" x14ac:dyDescent="0.2">
      <c r="A31" s="21" t="s">
        <v>84</v>
      </c>
      <c r="B31" s="25" t="s">
        <v>1</v>
      </c>
      <c r="C31" s="25" t="s">
        <v>18</v>
      </c>
      <c r="D31" s="25" t="s">
        <v>19</v>
      </c>
      <c r="E31" s="25" t="s">
        <v>85</v>
      </c>
      <c r="F31" s="25" t="s">
        <v>63</v>
      </c>
      <c r="G31" s="25" t="s">
        <v>86</v>
      </c>
      <c r="H31" s="25"/>
      <c r="I31" s="28">
        <v>195300</v>
      </c>
      <c r="J31" s="5" t="s">
        <v>87</v>
      </c>
      <c r="K31" s="25"/>
      <c r="L31" s="25"/>
      <c r="M31" s="25"/>
      <c r="N31" s="25"/>
      <c r="O31" s="25"/>
      <c r="P31" s="25"/>
      <c r="Q31" s="25"/>
      <c r="R31" s="28"/>
      <c r="S31" s="27"/>
    </row>
    <row r="32" spans="1:19" ht="42" customHeight="1" x14ac:dyDescent="0.2">
      <c r="A32" s="3" t="s">
        <v>60</v>
      </c>
      <c r="B32" s="25"/>
      <c r="C32" s="25"/>
      <c r="D32" s="25"/>
      <c r="E32" s="25"/>
      <c r="F32" s="25"/>
      <c r="G32" s="25"/>
      <c r="H32" s="13"/>
      <c r="I32" s="29"/>
      <c r="J32" s="27"/>
      <c r="K32" s="25" t="s">
        <v>33</v>
      </c>
      <c r="L32" s="25" t="s">
        <v>31</v>
      </c>
      <c r="M32" s="25" t="s">
        <v>26</v>
      </c>
      <c r="N32" s="25" t="s">
        <v>52</v>
      </c>
      <c r="O32" s="25" t="s">
        <v>37</v>
      </c>
      <c r="P32" s="25" t="s">
        <v>25</v>
      </c>
      <c r="Q32" s="13"/>
      <c r="R32" s="29">
        <v>105182</v>
      </c>
      <c r="S32" s="27" t="s">
        <v>61</v>
      </c>
    </row>
    <row r="33" spans="1:19" ht="45.75" customHeight="1" x14ac:dyDescent="0.2">
      <c r="A33" s="3" t="s">
        <v>60</v>
      </c>
      <c r="B33" s="25"/>
      <c r="C33" s="25"/>
      <c r="D33" s="25"/>
      <c r="E33" s="25"/>
      <c r="F33" s="25"/>
      <c r="G33" s="25"/>
      <c r="H33" s="25"/>
      <c r="I33" s="28"/>
      <c r="J33" s="27"/>
      <c r="K33" s="25" t="s">
        <v>33</v>
      </c>
      <c r="L33" s="25" t="s">
        <v>31</v>
      </c>
      <c r="M33" s="25" t="s">
        <v>26</v>
      </c>
      <c r="N33" s="25" t="s">
        <v>52</v>
      </c>
      <c r="O33" s="25" t="s">
        <v>38</v>
      </c>
      <c r="P33" s="25" t="s">
        <v>28</v>
      </c>
      <c r="Q33" s="25"/>
      <c r="R33" s="28">
        <v>31764</v>
      </c>
      <c r="S33" s="27" t="s">
        <v>62</v>
      </c>
    </row>
    <row r="34" spans="1:19" ht="38.25" customHeight="1" x14ac:dyDescent="0.2">
      <c r="A34" s="3" t="s">
        <v>29</v>
      </c>
      <c r="B34" s="25" t="s">
        <v>30</v>
      </c>
      <c r="C34" s="25" t="s">
        <v>17</v>
      </c>
      <c r="D34" s="25" t="s">
        <v>34</v>
      </c>
      <c r="E34" s="25" t="s">
        <v>52</v>
      </c>
      <c r="F34" s="25" t="s">
        <v>37</v>
      </c>
      <c r="G34" s="25" t="s">
        <v>25</v>
      </c>
      <c r="H34" s="25"/>
      <c r="I34" s="28">
        <v>11804</v>
      </c>
      <c r="J34" s="27" t="s">
        <v>61</v>
      </c>
      <c r="K34" s="25"/>
      <c r="L34" s="25"/>
      <c r="M34" s="25"/>
      <c r="N34" s="25"/>
      <c r="O34" s="25"/>
      <c r="P34" s="25"/>
      <c r="Q34" s="25"/>
      <c r="R34" s="30"/>
      <c r="S34" s="5"/>
    </row>
    <row r="35" spans="1:19" ht="48.75" customHeight="1" x14ac:dyDescent="0.2">
      <c r="A35" s="3" t="s">
        <v>29</v>
      </c>
      <c r="B35" s="25" t="s">
        <v>30</v>
      </c>
      <c r="C35" s="25" t="s">
        <v>17</v>
      </c>
      <c r="D35" s="25" t="s">
        <v>34</v>
      </c>
      <c r="E35" s="25" t="s">
        <v>52</v>
      </c>
      <c r="F35" s="25" t="s">
        <v>38</v>
      </c>
      <c r="G35" s="25" t="s">
        <v>28</v>
      </c>
      <c r="H35" s="25"/>
      <c r="I35" s="28">
        <v>31431</v>
      </c>
      <c r="J35" s="27" t="s">
        <v>62</v>
      </c>
      <c r="K35" s="25"/>
      <c r="L35" s="25"/>
      <c r="M35" s="25"/>
      <c r="N35" s="25"/>
      <c r="O35" s="25"/>
      <c r="P35" s="25"/>
      <c r="Q35" s="25"/>
      <c r="R35" s="28"/>
      <c r="S35" s="5"/>
    </row>
    <row r="36" spans="1:19" ht="36" x14ac:dyDescent="0.2">
      <c r="A36" s="3" t="s">
        <v>55</v>
      </c>
      <c r="B36" s="22"/>
      <c r="C36" s="22"/>
      <c r="D36" s="22"/>
      <c r="E36" s="22"/>
      <c r="F36" s="22"/>
      <c r="G36" s="23"/>
      <c r="H36" s="22"/>
      <c r="I36" s="24"/>
      <c r="J36" s="16"/>
      <c r="K36" s="33" t="s">
        <v>30</v>
      </c>
      <c r="L36" s="33" t="s">
        <v>18</v>
      </c>
      <c r="M36" s="33" t="s">
        <v>23</v>
      </c>
      <c r="N36" s="34">
        <v>9900070034</v>
      </c>
      <c r="O36" s="34">
        <v>611</v>
      </c>
      <c r="P36" s="34">
        <v>241</v>
      </c>
      <c r="Q36" s="22"/>
      <c r="R36" s="24">
        <v>58085</v>
      </c>
      <c r="S36" s="16" t="s">
        <v>83</v>
      </c>
    </row>
    <row r="37" spans="1:19" ht="16.5" customHeight="1" x14ac:dyDescent="0.2">
      <c r="A37" s="5" t="s">
        <v>22</v>
      </c>
      <c r="B37" s="17"/>
      <c r="C37" s="17"/>
      <c r="D37" s="17"/>
      <c r="E37" s="18"/>
      <c r="F37" s="18"/>
      <c r="G37" s="18"/>
      <c r="H37" s="18"/>
      <c r="I37" s="19">
        <f>SUM(I7:I36)</f>
        <v>955824</v>
      </c>
      <c r="J37" s="7"/>
      <c r="K37" s="20"/>
      <c r="L37" s="20"/>
      <c r="M37" s="20"/>
      <c r="N37" s="20"/>
      <c r="O37" s="20"/>
      <c r="P37" s="20"/>
      <c r="Q37" s="20"/>
      <c r="R37" s="31">
        <f>SUM(R7:R36)</f>
        <v>955824</v>
      </c>
      <c r="S37" s="20"/>
    </row>
    <row r="38" spans="1:19" x14ac:dyDescent="0.2">
      <c r="A38" s="4"/>
      <c r="B38" s="2"/>
      <c r="C38" s="47"/>
      <c r="D38" s="47"/>
      <c r="E38" s="47"/>
      <c r="F38" s="47"/>
      <c r="G38" s="47"/>
      <c r="H38" s="47"/>
      <c r="I38" s="47"/>
      <c r="J38" s="47"/>
      <c r="R38" s="26">
        <f>I37-R37</f>
        <v>0</v>
      </c>
      <c r="S38" s="1" t="s">
        <v>3</v>
      </c>
    </row>
  </sheetData>
  <mergeCells count="5">
    <mergeCell ref="C38:J38"/>
    <mergeCell ref="A5:A6"/>
    <mergeCell ref="A4:R4"/>
    <mergeCell ref="B5:H5"/>
    <mergeCell ref="K5:Q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22" sqref="C22"/>
    </sheetView>
  </sheetViews>
  <sheetFormatPr defaultRowHeight="12.75" x14ac:dyDescent="0.2"/>
  <cols>
    <col min="1" max="1" width="4.5703125" customWidth="1"/>
    <col min="2" max="2" width="55" customWidth="1"/>
    <col min="3" max="3" width="32.7109375" customWidth="1"/>
    <col min="4" max="4" width="15.85546875" customWidth="1"/>
    <col min="5" max="5" width="16" customWidth="1"/>
    <col min="6" max="6" width="17.5703125" customWidth="1"/>
    <col min="7" max="7" width="24.85546875" customWidth="1"/>
  </cols>
  <sheetData>
    <row r="1" spans="1:7" x14ac:dyDescent="0.2">
      <c r="A1" s="38"/>
      <c r="B1" s="38"/>
      <c r="C1" s="38"/>
      <c r="D1" s="38"/>
      <c r="E1" s="38"/>
      <c r="F1" s="38"/>
      <c r="G1" s="8" t="s">
        <v>69</v>
      </c>
    </row>
    <row r="2" spans="1:7" x14ac:dyDescent="0.2">
      <c r="A2" s="38"/>
      <c r="B2" s="38"/>
      <c r="C2" s="38"/>
      <c r="D2" s="38"/>
      <c r="E2" s="38"/>
      <c r="F2" s="38"/>
      <c r="G2" s="8" t="s">
        <v>14</v>
      </c>
    </row>
    <row r="3" spans="1:7" x14ac:dyDescent="0.2">
      <c r="A3" s="38"/>
      <c r="B3" s="38" t="s">
        <v>5</v>
      </c>
      <c r="C3" s="38"/>
      <c r="D3" s="38"/>
      <c r="E3" s="38"/>
      <c r="F3" s="38"/>
      <c r="G3" s="8" t="s">
        <v>4</v>
      </c>
    </row>
    <row r="4" spans="1:7" x14ac:dyDescent="0.2">
      <c r="A4" s="38"/>
      <c r="B4" s="49" t="s">
        <v>70</v>
      </c>
      <c r="C4" s="49"/>
      <c r="D4" s="49"/>
      <c r="E4" s="49"/>
      <c r="F4" s="49"/>
      <c r="G4" s="8" t="s">
        <v>88</v>
      </c>
    </row>
    <row r="5" spans="1:7" x14ac:dyDescent="0.2">
      <c r="A5" s="38"/>
      <c r="B5" s="38"/>
      <c r="C5" s="38"/>
      <c r="D5" s="38"/>
      <c r="E5" s="38"/>
      <c r="F5" s="38"/>
      <c r="G5" s="8" t="s">
        <v>71</v>
      </c>
    </row>
    <row r="6" spans="1:7" x14ac:dyDescent="0.2">
      <c r="A6" s="51" t="s">
        <v>72</v>
      </c>
      <c r="B6" s="52" t="s">
        <v>73</v>
      </c>
      <c r="C6" s="53" t="s">
        <v>74</v>
      </c>
      <c r="D6" s="53" t="s">
        <v>75</v>
      </c>
      <c r="E6" s="53" t="s">
        <v>76</v>
      </c>
      <c r="F6" s="51" t="s">
        <v>77</v>
      </c>
      <c r="G6" s="51"/>
    </row>
    <row r="7" spans="1:7" x14ac:dyDescent="0.2">
      <c r="A7" s="51"/>
      <c r="B7" s="52"/>
      <c r="C7" s="53"/>
      <c r="D7" s="53"/>
      <c r="E7" s="53"/>
      <c r="F7" s="40" t="s">
        <v>15</v>
      </c>
      <c r="G7" s="40" t="s">
        <v>2</v>
      </c>
    </row>
    <row r="8" spans="1:7" x14ac:dyDescent="0.2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</row>
    <row r="9" spans="1:7" x14ac:dyDescent="0.2">
      <c r="A9" s="39" t="s">
        <v>78</v>
      </c>
      <c r="B9" s="41" t="s">
        <v>79</v>
      </c>
      <c r="C9" s="42" t="s">
        <v>80</v>
      </c>
      <c r="D9" s="43">
        <f>E9-F9+G9</f>
        <v>120100</v>
      </c>
      <c r="E9" s="43">
        <v>121600</v>
      </c>
      <c r="F9" s="43">
        <v>1500</v>
      </c>
      <c r="G9" s="43"/>
    </row>
    <row r="10" spans="1:7" x14ac:dyDescent="0.2">
      <c r="A10" s="7"/>
      <c r="B10" s="44" t="s">
        <v>81</v>
      </c>
      <c r="C10" s="45"/>
      <c r="D10" s="46">
        <f>D9</f>
        <v>120100</v>
      </c>
      <c r="E10" s="46">
        <f>E9</f>
        <v>121600</v>
      </c>
      <c r="F10" s="46">
        <f>F9</f>
        <v>1500</v>
      </c>
      <c r="G10" s="46">
        <f>G9</f>
        <v>0</v>
      </c>
    </row>
  </sheetData>
  <mergeCells count="7">
    <mergeCell ref="B4:F4"/>
    <mergeCell ref="A6:A7"/>
    <mergeCell ref="B6:B7"/>
    <mergeCell ref="C6:C7"/>
    <mergeCell ref="D6:D7"/>
    <mergeCell ref="E6:E7"/>
    <mergeCell ref="F6:G6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 внутрисм №2</vt:lpstr>
      <vt:lpstr>прил доходы Прил №1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Asus</cp:lastModifiedBy>
  <cp:lastPrinted>2023-12-26T09:58:30Z</cp:lastPrinted>
  <dcterms:created xsi:type="dcterms:W3CDTF">2012-02-03T06:54:39Z</dcterms:created>
  <dcterms:modified xsi:type="dcterms:W3CDTF">2023-12-28T10:54:08Z</dcterms:modified>
</cp:coreProperties>
</file>