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YandexDisk\СЕССИИ\16-е заседание седьмого созыва от 16.02.2023\"/>
    </mc:Choice>
  </mc:AlternateContent>
  <bookViews>
    <workbookView xWindow="0" yWindow="0" windowWidth="28800" windowHeight="12330" tabRatio="863" activeTab="5"/>
  </bookViews>
  <sheets>
    <sheet name="Прилож доходы №1" sheetId="109" r:id="rId1"/>
    <sheet name="прил №2 переход остатки изм" sheetId="104" r:id="rId2"/>
    <sheet name="прил №3 внутр изменения" sheetId="103" r:id="rId3"/>
    <sheet name="прил №4 Госстандарт" sheetId="96" r:id="rId4"/>
    <sheet name="Прил Мой Дагестан Мои дорог №5 " sheetId="108" r:id="rId5"/>
    <sheet name="Прил Акцизы №6" sheetId="107" r:id="rId6"/>
  </sheets>
  <definedNames>
    <definedName name="_xlnm._FilterDatabase" localSheetId="1" hidden="1">'прил №2 переход остатки изм'!$A$8:$S$137</definedName>
    <definedName name="_xlnm._FilterDatabase" localSheetId="2" hidden="1">'прил №3 внутр изменения'!$A$7:$I$8</definedName>
    <definedName name="_xlnm.Print_Area" localSheetId="1">'прил №2 переход остатки изм'!$A$1:$S$137</definedName>
    <definedName name="_xlnm.Print_Area" localSheetId="2">'прил №3 внутр изменения'!$A$1:$S$104</definedName>
    <definedName name="_xlnm.Print_Area" localSheetId="3">'прил №4 Госстандарт'!$A$1:$S$12</definedName>
  </definedNames>
  <calcPr calcId="162913"/>
</workbook>
</file>

<file path=xl/calcChain.xml><?xml version="1.0" encoding="utf-8"?>
<calcChain xmlns="http://schemas.openxmlformats.org/spreadsheetml/2006/main">
  <c r="I23" i="108" l="1"/>
  <c r="I104" i="103"/>
  <c r="I33" i="107"/>
  <c r="R104" i="103" l="1"/>
  <c r="J38" i="107"/>
  <c r="R105" i="103" l="1"/>
  <c r="I21" i="108"/>
  <c r="G12" i="109" l="1"/>
  <c r="F12" i="109"/>
  <c r="E12" i="109"/>
  <c r="D11" i="109"/>
  <c r="D10" i="109"/>
  <c r="D9" i="109"/>
  <c r="D12" i="109" l="1"/>
  <c r="R135" i="104"/>
  <c r="R137" i="104" s="1"/>
  <c r="I35" i="107"/>
  <c r="I135" i="104" l="1"/>
  <c r="R12" i="96" l="1"/>
  <c r="I12" i="96"/>
  <c r="R13" i="96" l="1"/>
</calcChain>
</file>

<file path=xl/sharedStrings.xml><?xml version="1.0" encoding="utf-8"?>
<sst xmlns="http://schemas.openxmlformats.org/spreadsheetml/2006/main" count="2036" uniqueCount="300">
  <si>
    <t>Сумма</t>
  </si>
  <si>
    <t>400</t>
  </si>
  <si>
    <t>Увеличить</t>
  </si>
  <si>
    <t>откл</t>
  </si>
  <si>
    <t>МР "Ботлихский район"</t>
  </si>
  <si>
    <t xml:space="preserve"> </t>
  </si>
  <si>
    <t>Код по бюджетной классификации</t>
  </si>
  <si>
    <t>главы</t>
  </si>
  <si>
    <t>целевой статьи</t>
  </si>
  <si>
    <t>вида расходов</t>
  </si>
  <si>
    <t>операционного сектора</t>
  </si>
  <si>
    <t>цели</t>
  </si>
  <si>
    <t>244</t>
  </si>
  <si>
    <t>Примечание</t>
  </si>
  <si>
    <t>Наименование МКУ</t>
  </si>
  <si>
    <t>к решению Собрания депутатов</t>
  </si>
  <si>
    <t>Уменьшить</t>
  </si>
  <si>
    <t>992</t>
  </si>
  <si>
    <t>9900070020</t>
  </si>
  <si>
    <t>операционного сек тора</t>
  </si>
  <si>
    <t>01</t>
  </si>
  <si>
    <t>07</t>
  </si>
  <si>
    <t>02</t>
  </si>
  <si>
    <t>612</t>
  </si>
  <si>
    <t>08</t>
  </si>
  <si>
    <t>04</t>
  </si>
  <si>
    <t xml:space="preserve">раздела </t>
  </si>
  <si>
    <t>подраздела</t>
  </si>
  <si>
    <t>13</t>
  </si>
  <si>
    <t>МКОУ "Алакский лицей"</t>
  </si>
  <si>
    <t>МКОУ "Андийская СОШ №1"</t>
  </si>
  <si>
    <t>МКОУ "Андийская СОШ №2"</t>
  </si>
  <si>
    <t>МКОУ "Ансалтинская СОШ"</t>
  </si>
  <si>
    <t>ИТОГО</t>
  </si>
  <si>
    <t>МКОУ "Ашалинская ООШ"</t>
  </si>
  <si>
    <t>МКОУ "Ботлихская СОШ №1"</t>
  </si>
  <si>
    <t>МКОУ "Ботлихская СОШ №2"</t>
  </si>
  <si>
    <t>МКОУ "Ботлихская СОШ №3"</t>
  </si>
  <si>
    <t>МКОУ "Гагатлинская СОШ"</t>
  </si>
  <si>
    <t>МКОУ "Годоберинская СОШ"</t>
  </si>
  <si>
    <t>МКОУ "Зиловская СОШ"</t>
  </si>
  <si>
    <t>МКОУ "Кванхидатлинская СОШ"</t>
  </si>
  <si>
    <t>МКОУ "Миарсинская СОШ"</t>
  </si>
  <si>
    <t>МКОУ "Мунинская СОШ"</t>
  </si>
  <si>
    <t>МКОУ "Ортаколинская СОШ"</t>
  </si>
  <si>
    <t>МКОУ "Рахатинская СОШ"</t>
  </si>
  <si>
    <t>МКОУ "Рикванинская СОШ"</t>
  </si>
  <si>
    <t>МКОУ "Тандовская СОШ"</t>
  </si>
  <si>
    <t>МКОУ "Тасутинская ООШ"</t>
  </si>
  <si>
    <t>МКОУ "Тлохская СОШ"</t>
  </si>
  <si>
    <t>МКОУ "Хелетуринская СОШ"</t>
  </si>
  <si>
    <t>МКОУ "Чанковская СОШ"</t>
  </si>
  <si>
    <t>МКОУ "Шодродинская СОШ"</t>
  </si>
  <si>
    <t>МКОУ "Инхеловская ООШ"</t>
  </si>
  <si>
    <t>МКОУ "Кижанинская ООШ"</t>
  </si>
  <si>
    <t>МКОУ "Белединская НОШ"</t>
  </si>
  <si>
    <t>МКОУ "Гунховская НОШ"</t>
  </si>
  <si>
    <t>МКОУ "Зибирхалинская НОШ"</t>
  </si>
  <si>
    <t>МКОУ "Шивортинская НОШ"</t>
  </si>
  <si>
    <t>03</t>
  </si>
  <si>
    <t>001</t>
  </si>
  <si>
    <t>9900010040</t>
  </si>
  <si>
    <t>9900070010</t>
  </si>
  <si>
    <t>МКДОУ "Родничок" с.Ботлих</t>
  </si>
  <si>
    <t>МКДОУ "Золотой ключик" с.Ботлих</t>
  </si>
  <si>
    <t>111</t>
  </si>
  <si>
    <t>211</t>
  </si>
  <si>
    <t>05</t>
  </si>
  <si>
    <t>119</t>
  </si>
  <si>
    <t>213</t>
  </si>
  <si>
    <t>10</t>
  </si>
  <si>
    <t>09</t>
  </si>
  <si>
    <t>9900040250</t>
  </si>
  <si>
    <t>540</t>
  </si>
  <si>
    <t>40</t>
  </si>
  <si>
    <t>АМР "Ботлихский район"</t>
  </si>
  <si>
    <t>243</t>
  </si>
  <si>
    <t>УФ и Э АМР "Ботлихский район"</t>
  </si>
  <si>
    <t>251</t>
  </si>
  <si>
    <t>241</t>
  </si>
  <si>
    <t>МКОУ "Верхне-Алакская НОШ"</t>
  </si>
  <si>
    <t>9900060300</t>
  </si>
  <si>
    <t>1920206590</t>
  </si>
  <si>
    <t>МКОУ "Ансалтинская СОШ "</t>
  </si>
  <si>
    <t>МКОУ "Ботлихская СОШ №1 "</t>
  </si>
  <si>
    <t>МКОУ "Ашалинская ООШ "</t>
  </si>
  <si>
    <t>МКОУ "Ботлихская СОШ №2 "</t>
  </si>
  <si>
    <t>МКОУ "Ботлихская СОШ №3 "</t>
  </si>
  <si>
    <t>МКОУ "Верхне-Алакская  НОШ"</t>
  </si>
  <si>
    <t xml:space="preserve">АМР МР "Ботлихский район" (ОУМИЗ) </t>
  </si>
  <si>
    <t>МКДОУ "Детсад "Орленок" с.Гагатли</t>
  </si>
  <si>
    <t>МКДОУ "Детсад "Светлячок" с.Анди</t>
  </si>
  <si>
    <t>МКДОУ "Детсад "Улыбка" с.Муни</t>
  </si>
  <si>
    <t>МКДОУ "Детсад "Чебурашка" с.Ботлих</t>
  </si>
  <si>
    <t>МКДОУ "Детсад "Золотой ключик" с.Ботлих</t>
  </si>
  <si>
    <t>МКДОУ "Детсад "Солнышко" с.Ботлих</t>
  </si>
  <si>
    <t>МКДОУ "Детсад "Ласточка" с.Рахата</t>
  </si>
  <si>
    <t>МКДОУ "Детсад "Аист" с.Ансалта</t>
  </si>
  <si>
    <t>МКДОУ "Детсад "Родничок" с.Ботлих</t>
  </si>
  <si>
    <t>МКДОУ "Детсад "Орленок" с.Зило</t>
  </si>
  <si>
    <t>МКДОУ "Детсад "Теремок" с.Годобери</t>
  </si>
  <si>
    <t>МКДОУ "Детсад "Радуга" с.Тлох</t>
  </si>
  <si>
    <t>МКДОУ "Детсад "Сказка" с.Ашали</t>
  </si>
  <si>
    <t>МКДОУ "Детсад "Ромашка" с.Алак</t>
  </si>
  <si>
    <t>МКДОУ "Детсад "Звездочка" с.Тандо</t>
  </si>
  <si>
    <t xml:space="preserve">МКУ "Управление культуры" </t>
  </si>
  <si>
    <t>УФ и Э АМР "Ботлихский район" (МБУДО "Андийская ДЮСШ")</t>
  </si>
  <si>
    <t>Приложение № 3</t>
  </si>
  <si>
    <t>Приложение № 4</t>
  </si>
  <si>
    <t>Приложение № 5</t>
  </si>
  <si>
    <t>Государственный стандарт  образовательных учреждений</t>
  </si>
  <si>
    <t>Распределение дорожного фонда (Акцизы)</t>
  </si>
  <si>
    <t>Расходы на ремонт асфальтного покрытия с.Н.Инхело (Письмо №1056 от 01.12.2022г)</t>
  </si>
  <si>
    <t>Внутрисметные изменения</t>
  </si>
  <si>
    <t>Расходы на приобретение антивирусной программы (Письмо от 27.12.2022г)</t>
  </si>
  <si>
    <t>МКОУ "Н-Инхеловская ООШ"</t>
  </si>
  <si>
    <t>0111310040</t>
  </si>
  <si>
    <t>9300040070</t>
  </si>
  <si>
    <t>870</t>
  </si>
  <si>
    <t>Расходы на капитальный ремонт кабинетов "Точки роста" (Письмо вх №22 от 30.01.2023г)</t>
  </si>
  <si>
    <t>Распределение расходов по программе "Мой Дагестан Мои дороги"</t>
  </si>
  <si>
    <t>1530020760</t>
  </si>
  <si>
    <t>9990041120</t>
  </si>
  <si>
    <t>9900040010</t>
  </si>
  <si>
    <t xml:space="preserve">АМР МР "Ботлихский район" </t>
  </si>
  <si>
    <t>(тыс.рублей)</t>
  </si>
  <si>
    <t>№ п/п</t>
  </si>
  <si>
    <t>Наименование показателя</t>
  </si>
  <si>
    <t>Код дохода бюджетной классификации</t>
  </si>
  <si>
    <t>Всего  (уточненный план)</t>
  </si>
  <si>
    <t>Утверждено по бюджету на 2021год</t>
  </si>
  <si>
    <t>Изменения</t>
  </si>
  <si>
    <t>1.</t>
  </si>
  <si>
    <t>Налог на доходы с физических лиц (НДФЛ)</t>
  </si>
  <si>
    <t>182 101 02000 01 0000 110</t>
  </si>
  <si>
    <t>2.</t>
  </si>
  <si>
    <t>Упрошенная система налогообложения (УСН)</t>
  </si>
  <si>
    <t>182 105 01000 01 0000 110</t>
  </si>
  <si>
    <t>3.</t>
  </si>
  <si>
    <t>Прочие доходы от оказания платных услуг (род.сбор ДОУ)</t>
  </si>
  <si>
    <t>400 113 01995 05 0000 130</t>
  </si>
  <si>
    <t xml:space="preserve">ИТОГО </t>
  </si>
  <si>
    <t>АМР МР "Ботлихский район" (УСХ)</t>
  </si>
  <si>
    <t>Расходы на составление ПСД (Письмо вх №862 от 10.10.2022г)</t>
  </si>
  <si>
    <t>МКОУ Чанковская СОШ"</t>
  </si>
  <si>
    <t>Расходы на составление ПСД (Письмо вх №863 от 10.10.2022г)</t>
  </si>
  <si>
    <t>19202R3040</t>
  </si>
  <si>
    <t>23-53040-00000-00002</t>
  </si>
  <si>
    <t>Приложение №1</t>
  </si>
  <si>
    <t>Приложение № 6</t>
  </si>
  <si>
    <t>Приложение №2</t>
  </si>
  <si>
    <t>УФ и Э АМР "Ботлихский район" (МБУ "Централизованная бухгалтерия)</t>
  </si>
  <si>
    <t>9900090600</t>
  </si>
  <si>
    <t>Расходы на приобретение оргтехники  (Письмо вх №76 от 1.02.2023г)</t>
  </si>
  <si>
    <t>Асфальтовое покрытие по  ул.Советская с.Ботлих (Письмо вх №69 от 30.01.2023г)</t>
  </si>
  <si>
    <t>Асфальтовое покрытие по ул.имама Газали с.Ботлих (Письмо вх №69 от 30.01.2023г)</t>
  </si>
  <si>
    <t>Асфальтовое покрытие автодороги по ул.Заводская с.Ботлих (Письмо вх №69 от 30.01.2023г)</t>
  </si>
  <si>
    <t>Капитальный ремонт  площади "Путина" с.Ботлих (Письмо вх №69 от 30.01.2023г)</t>
  </si>
  <si>
    <t>Асфальтовое покрытие по  ул.Наиба Хаджиява с.Ботлих (Письмо вх №69 от 30.01.2023г)</t>
  </si>
  <si>
    <t>Капитальный ремонт подпорной стены ул.Чирта с.Ботлих (Письмо вх №69 от 30.01.2023г)</t>
  </si>
  <si>
    <t>Капитальный ремонт площади для автостоянки напротив детсада "Чебурашка" с.Ботлих (Письмо вх №69 от 30.01.2023г)</t>
  </si>
  <si>
    <t>Асфальтовое покрытие перед площадкой мечети с.Ботлих (Микрорайон) (Письмо вх №69 от 30.01.2023г)</t>
  </si>
  <si>
    <t>Капитальный ремонт автодороги по ул.Инкубатли с.Ботлих (Письмо вх №69 от 30.01.2023г)</t>
  </si>
  <si>
    <t>Асфальтовое покрытие по ул.Песочная с.Ботлих (Письмо вх №69 от 30.01.2023г)</t>
  </si>
  <si>
    <t>9900040030</t>
  </si>
  <si>
    <t>Срезка деревьев на придомовой территории МКД ТС ЭВМ-1 (Письмо вх №69 от 30.01.2023г)</t>
  </si>
  <si>
    <t>Расходы на приобретение колес на КАМАЗ (Письмо вх №69 от 30.01.2023г)</t>
  </si>
  <si>
    <t>Капитальный ремонт водопровода по ул.Центральная (Звягин) (Письмо вх №69 от 30.01.2023г)</t>
  </si>
  <si>
    <t xml:space="preserve">  Замена водопроводной линии по ул.Заводская (Письмо вх №69 от 30.01.2023г)</t>
  </si>
  <si>
    <t>Расходы на приобретение муссорных контейнеров  (Письмо вх №69 от 30.01.2023г)</t>
  </si>
  <si>
    <t>Капитальный ремонт ливневого канала от МКД ТС-ЭВМ до МКД РК КПСС1  (Письмо вх №69 от 30.01.2023г)</t>
  </si>
  <si>
    <t>611</t>
  </si>
  <si>
    <t>Расходы на заработную плату для доведения до утвержденного штатного расписания на 2023год (Письмо вх №69 от 30.01.2023г)</t>
  </si>
  <si>
    <t>Расходы на приобретение кухонного инвентаря для пищеблока (Письмо вх №83 от 02.02.2023г)</t>
  </si>
  <si>
    <t>Расходы на приобретение кухонного инвентаря для пищеблока (Письмо вх №87 от 02.02.2023г)</t>
  </si>
  <si>
    <t>Расходы на приобретение кухонного инвентаря для пищеблока  и установка вентиляции (Письмо вх №100 от 03.02.2023г)</t>
  </si>
  <si>
    <t>УФ и Э АМР "Ботлихский район" (МБУ "УЖКХ)</t>
  </si>
  <si>
    <t xml:space="preserve">УФ и Э АМР "Ботлихский район" </t>
  </si>
  <si>
    <t>522</t>
  </si>
  <si>
    <t>Расходы на приобретение оборудования и инвентаря (вх №2 от 02.02.2023г)</t>
  </si>
  <si>
    <t>19202И2590</t>
  </si>
  <si>
    <t>перех</t>
  </si>
  <si>
    <t>акцизы</t>
  </si>
  <si>
    <t>к распред</t>
  </si>
  <si>
    <t>Бетонирование автодороги по ул. Центральная в с.Шодрода (Письмо вх №102 от 03.02.2023г)</t>
  </si>
  <si>
    <t>Бетонирование улиц Линейная и объединенная в с.Риквани (Письмо вх №119 от 07.02.2023г)</t>
  </si>
  <si>
    <t>Бетонирование автодороги по ул.Садовая в с.Тандо (Письмо вх №03 от 19.01.2023г)</t>
  </si>
  <si>
    <t>Бетонирование автодороги по улице Центральная с.Гагатли (Письмо вх № от 06.02.2023г)</t>
  </si>
  <si>
    <t>Асфальтирование ул.Центральная и ул.Сангар в с.Миарсо (Письмо вх №3 от 06.02.2023г)</t>
  </si>
  <si>
    <t>Бетонирование внутрихозяйственной автодороги по улице Лесная в с.Ансалта (Письмо вх №5 от 06.02.2023г)</t>
  </si>
  <si>
    <t>Асфальтирование автодороги по  ул.Минеральная в с.Алак (Письмо вх №05 от 06.02.2023г)</t>
  </si>
  <si>
    <t>Бетонирование автодороги по улице имама Шамиля с.Муни (Письмо вх №92 от 03.02.2023г)</t>
  </si>
  <si>
    <t>Капитальный ремонт автодороги с бетонным покрытием ул.Речная в с.Тлох  (Письмо вх №93 от 03.02.2023г)</t>
  </si>
  <si>
    <t>Капитальный ремонт автодороги с бетонным покрытием ул.Центральная переулок №1, №2, №3 в с. Чанко (Письмо вх №98 от 03.02.2023г)</t>
  </si>
  <si>
    <t>Расходы на приобретение оборудования для видеонаблюдения (Письмо вх №46 от 01.02.2023г)</t>
  </si>
  <si>
    <t>отклонение</t>
  </si>
  <si>
    <t>Расходы на строительство санузла (корпус начальных классов) (Письмо вх №1091 от 08.12.2022г)</t>
  </si>
  <si>
    <t>Капитальный ремонт прихожей в здании ясли сада (Письмо вх №1024 от 25.11.2022г)</t>
  </si>
  <si>
    <t>Бетонирование автодороги по улице Центральная с.Кижани (Письмо вх №2 от 06.02.2023г)</t>
  </si>
  <si>
    <t>Расходы на ограждение территории школы (Письмо вх №107 от 03.02.2023г)</t>
  </si>
  <si>
    <t>Капитальный ремонт автодороги с бетонным покрытием по улице братьев Муминовых переулок №2 с.Годобери (Письмо вх №110 от 06.02.2023)</t>
  </si>
  <si>
    <t>Капитальный ремонт автодороги с бетонным покрытием по ул. Мустафа Афанди переулок №3 в с.Годобери (Письмо вх №110 от 06.02.2023г)</t>
  </si>
  <si>
    <t>Капитальный ремонт автодороги с бетонным покрытием по ул. Мустафа Афанди и ул. Идриса Наиба в с.Годобери (Письмо вх №110 от 06.02.2023г)</t>
  </si>
  <si>
    <t>Прочие  услуги (Письмо вх №5 от 10.01.2023г)</t>
  </si>
  <si>
    <t>Прочие услуги (Письмо вх №118 от 06.02.2023г)</t>
  </si>
  <si>
    <t>Расходы на капитальный ремонт (Письмо вх №115 от 06.02.2023г)</t>
  </si>
  <si>
    <t xml:space="preserve">Бетонирование автодороги по улице Центральная  и Школьная с.Зило (Письмо вх №113 от 06.02.2023г) </t>
  </si>
  <si>
    <t>Капитальный ремонт автодороги с бетонным покрытием ул.Центральная в с.Ашали (Письмо вх №114 от 06.02.2023г)</t>
  </si>
  <si>
    <t>Расходы на приобретение оборудования для противопожарной безопасности (Письмо вх №2от 02.02.2023г)</t>
  </si>
  <si>
    <t>Асфальтирование автодороги по  ул.Центральная в с.Анди (Письмо вх №03 от 06.02.2023г)</t>
  </si>
  <si>
    <t>Асфальтирование автодороги по улице Андийская с.Анди (Письмо вх №03 от 06.02.2023г)</t>
  </si>
  <si>
    <t>Приобретение кухонного инвентаря для пищеблока (Письмо вх №111 от 06.02.2023г)</t>
  </si>
  <si>
    <t>Расходы на приобретение кухонного инвентаря для пищеблока  и установка вентиляции (Письмо вх №124 от 07.02.2023г)</t>
  </si>
  <si>
    <t>Расходы на приобретение кухонного инвентаря для пищеблока  и установка вентиляции (Письмо вх №123 от 07.02.2023г)</t>
  </si>
  <si>
    <t>Расходы на приобретение кухонного инвентаря для пищеблока  и установка вентиляции (Письмо вх №122 от 07.02.2023г)</t>
  </si>
  <si>
    <t>Рсходы на установку видеонаблюдения в корпусе начальных классов (Письмо вх №01-18 от 30.11.2022г)</t>
  </si>
  <si>
    <t xml:space="preserve">Расходы на приобретение кухонного инвентаря для пищеблока (Письмо вх №108 от 03.02.2023г </t>
  </si>
  <si>
    <t xml:space="preserve">Расходы на приобретение кухонного инвентаря для пищеблока (Письмо вх №125 от 07.02.2023г </t>
  </si>
  <si>
    <t>Уточнение плановых назначений  (Письмо вх №77 от 1.02.2023г)</t>
  </si>
  <si>
    <t>9900090500</t>
  </si>
  <si>
    <t>Капитальный ремонт муссорных площадок (Базарная площадь, возле детсада "Солнышко"с.Ботлих (Письмо вх №69 от 30.01.2023г)</t>
  </si>
  <si>
    <t>Капитальный ремонт улиц Шахбана Магомедшапиева, братьев Сахратулаевых, Джамалудина Мутаева, Магомеда Лабазанова, подпорная стена по ул.имама Шамиля возле мечети (Письмо вх №8 от 06.02.2023г)</t>
  </si>
  <si>
    <t>9900070030</t>
  </si>
  <si>
    <t>МКДОУ "Ромашка" с.Алак</t>
  </si>
  <si>
    <t>МКДОУ "Светлячок" с.Анди</t>
  </si>
  <si>
    <t>МКДОУ "Аист" с.Ансалта</t>
  </si>
  <si>
    <t>МКДОУ "Чебурашка" с.Ботлих</t>
  </si>
  <si>
    <t>МКДОУ "Солнышко" с.Ботлих</t>
  </si>
  <si>
    <t>МКДОУ "Орленок" с.Гагатли</t>
  </si>
  <si>
    <t>МКДОУ "Улыбка" с.Муни</t>
  </si>
  <si>
    <t>МКДОУ "Ласточка" с.Рахата</t>
  </si>
  <si>
    <t>МКДОУ "Звездочка" с.Тандо</t>
  </si>
  <si>
    <t>МКДОУ "Радуга" с.Тлох</t>
  </si>
  <si>
    <t>МКДОУ "Сказка" с.Ашали</t>
  </si>
  <si>
    <t>МКДОУ "Журавлик" с.Шодрода</t>
  </si>
  <si>
    <t>МКДОУ "Теремок" с.Годобери</t>
  </si>
  <si>
    <t>МКДОУ "Орленок" с.Зило</t>
  </si>
  <si>
    <t>Расходы на приобретение мясорубки для пищеблока (Письмо вх №106 от 03.02.2023г)</t>
  </si>
  <si>
    <t>Уточнение налоговых и неналоговых доходов бюджета МР "Ботлихский район" на 2023год и на плановый период 2024-2025годов"</t>
  </si>
  <si>
    <t>Распределение  переходящих остатков на 01.01. 2023 года</t>
  </si>
  <si>
    <t xml:space="preserve">Расходы на реализацию муниципальной программы цифровой трансформации АМР "Ботлихский район" на 2023-2024годы </t>
  </si>
  <si>
    <t>Приобретение предметов однократного применения (Письмо вх №01-27170 от 10.02.2023г)</t>
  </si>
  <si>
    <t>Приобретение оборудования и инвентаря (Письмо вх №01-27170 от 10.02.2023г)</t>
  </si>
  <si>
    <t>Прочие услуги (расходы на подписку) (Письмо вх №01-27170 от 10.02.2023г)</t>
  </si>
  <si>
    <t>Расходы на капитальный ремонт здания (Письмо вх №01-27170 от 10.02.2023г)</t>
  </si>
  <si>
    <t>Расходы на составление ПСД (Письмо вх №01-27170 от 10.02.2023г)</t>
  </si>
  <si>
    <t>Расходы на заработную плату (Письмо вх №01-27170 от 10.02.2023г)</t>
  </si>
  <si>
    <t>Начисление на заработную плату (Письмо вх №01-27170 от 10.02.2023г)</t>
  </si>
  <si>
    <t>Софинансирование по медернизации дошкольных учреждений (Письмо вх №01-27170 от 10.02.2023г)</t>
  </si>
  <si>
    <t>Расходы на капитальный ремонт (Письмо вх №01-27170 от 10.02.2023г)</t>
  </si>
  <si>
    <t>На составление ПСД (Письмо вх №01-27170 от 10.02.2023г)</t>
  </si>
  <si>
    <t>Расходы на оплату охранных услуг  (ЧОП) (Письмо вх №01-27170 от 10.02.2023г)</t>
  </si>
  <si>
    <t>Расходы на заработную плату  (Письмо вх №01-27170 от 10.02.2023г)</t>
  </si>
  <si>
    <t>Расходы на капитальный ремонт канализации (Письмо вх №01-27170 от 10.02.2023г)</t>
  </si>
  <si>
    <t>Субвенции на переданные полномочия на выполнение расходных обязательств при выполнени полномочий органов местного самоуправления в дорожной отрасли (Поселения) на 2023год (Письмо вх №01-27170 от 10.02.2023г)</t>
  </si>
  <si>
    <t>Субсидия на софинансирование проектов местных инициатив  по капитальному ремонту водозаборного сооружения в местности "Хандасса" с.Ботлих (Письмо вх №01-27170 от 10.02.2023г)</t>
  </si>
  <si>
    <t>Устройство освещения арки у въезда в район (Письмо вх №01-27170 от 10.02.2023г)</t>
  </si>
  <si>
    <t>Уточнение плановых назначений резерва дорожного фонда (Письмо вх №01-27170 от 10.02.2023г)</t>
  </si>
  <si>
    <t>Расходы на госэкспертизу переноса линии ЛЭП при строительстве Тлох СОШ  (Письмо вх №01-27170 от 10.02.2023г)</t>
  </si>
  <si>
    <t>Уточнение плановых назначений расходов по питанию 1-4 классов в части софинансирования из местного бюджета (Письмо вх №01-27170 от 10.02.2023г)</t>
  </si>
  <si>
    <t>Уменьшение расходов на питание (Письмо вх №01-27170 от 10.02.2023г)</t>
  </si>
  <si>
    <t xml:space="preserve">Расходы на приобретение счетчика (Письмо вх №01-27170 от 10.02.2023г)  </t>
  </si>
  <si>
    <t>Расходы на функционирование центров образования цифрового и гуманитарного развития "Точка роста" (Начисление на заработную плату) (Письмо вх №01-27170 от 10.02.2023г)</t>
  </si>
  <si>
    <t>Расходы на функционирование центров образования цифрового и гуманитарного развития "Точка роста" (Заработная плата) (Письмо вх №01-27170 от 10.02.2023г)</t>
  </si>
  <si>
    <t>Софинансирование субсидии на питание детям с ОВЗ в связи с уточнением плановых назначений на 2023год с последующим перераспределением по школам. (Письмо вх №01-27170 от 10.02.2023г)</t>
  </si>
  <si>
    <t>Расходы на софинансирование программы проекта местных инициатив обустройства озера с.Щодрода (Письмо вх №01-27170 от 10.02.2023г)</t>
  </si>
  <si>
    <t>Расходы на заработную плату Госстандарт общего образования (Письмо вх №01-27170 от 10.02.2023г)</t>
  </si>
  <si>
    <t>Начисление на заработную плату Госстандарт (Письмо вх №01-27170 от 10.02.2023г)</t>
  </si>
  <si>
    <t>Капитальный ремонт автодороги с бетонным покрытием ул.Абдурахмана Даниялова с. Н-Инхело (Письмо вх №01-27170 от 10.02.2023г)</t>
  </si>
  <si>
    <t xml:space="preserve">Ремонт межпоселковой автодороги Хелетури - В-Алак (Письмо вх №01-27170 от 10.02.2023г) </t>
  </si>
  <si>
    <t>На ремонт ул.Центральная и ул. Верхняя в с. Кванхидатли (Письмо вх №01-27170 от 10.02.2023г)</t>
  </si>
  <si>
    <t>Капитальный ремонт ул.имама Шамиля в с.Ансалта (Письмо вх №01-27170 от 10.02.2023г)</t>
  </si>
  <si>
    <t>Ремонт и содержание автодорог с.Ботлих (Письмо вх №01-27170 от 10.02.2023г)</t>
  </si>
  <si>
    <t>На составление ПСД по расходам дорожного фонда (Письмо вх №01-27170 от 10.02.2023г)</t>
  </si>
  <si>
    <t>Асфальтовое покрытие автодороги от МКД №29 до МКД №9 с.Ботлих (Письмо вх №01-27170 от 10.02.2023г)</t>
  </si>
  <si>
    <t>Асфальтовое покрытие придомовой территории МКД "УЖКХ-3 с.Ботлих (Письмо вх №01-27170 от 10.02.2023г)</t>
  </si>
  <si>
    <t>Задолженность по з/пл возникшая в связи с увеличением МРОТ с 01.06.2022г и неучтенные средства по замещению (Письмо вх №137 от 8.02.2023г)</t>
  </si>
  <si>
    <t>Приобретение оборудования и инвентаря (Письмо вх №156 от 08.02.2023г)</t>
  </si>
  <si>
    <t>Расходы на приобретение предметов однократного применения  (Письмо вх №118 от 06.02.2023г)</t>
  </si>
  <si>
    <t>Уточнение плановых назначений (Письмо вх №01-27170 от 10.02.2023г)</t>
  </si>
  <si>
    <t>225</t>
  </si>
  <si>
    <t>Управление образования АМР "Ботлихский район"</t>
  </si>
  <si>
    <t xml:space="preserve">Коммунальные услуги  водоснабжение водотведение  (Письмо вх №157 от 15.02.2023г) </t>
  </si>
  <si>
    <t>247</t>
  </si>
  <si>
    <t>Расходы на оплату электроэнергии (Письмо вх №157 от 15.02.2023г)</t>
  </si>
  <si>
    <t>851</t>
  </si>
  <si>
    <t>45</t>
  </si>
  <si>
    <t>Земельный налог (Письмо вх №157 от 15.02.2023г)</t>
  </si>
  <si>
    <t>853</t>
  </si>
  <si>
    <t>Налог за загрязнение окружающей среды (Письмо вх №157 от 15.02.2023г)</t>
  </si>
  <si>
    <t>МКУ "Информационно-методический центр" УО АМР "Ботлихский район"</t>
  </si>
  <si>
    <t>9900070040</t>
  </si>
  <si>
    <t xml:space="preserve">УФ и Э АМР "Ботлихский район" МБУ "УЖКХ" </t>
  </si>
  <si>
    <t>УФ и Э АМР "Ботлихский район" МБУ "УЖКХ"</t>
  </si>
  <si>
    <t>МКУ "ЕДДС"</t>
  </si>
  <si>
    <t xml:space="preserve">МКУ "ЕДДС" </t>
  </si>
  <si>
    <t>АМР "Ботлихский район" (ОУМИЗ)</t>
  </si>
  <si>
    <t>АМР "Ботлихский район"(ОУМИЗ)</t>
  </si>
  <si>
    <t xml:space="preserve">МКУ "Хозяйственная служба" </t>
  </si>
  <si>
    <t>от 16.02.2023 №52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</si>
</sst>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color rgb="FF000000"/>
      <name val="Arial Cyr"/>
      <family val="2"/>
    </font>
    <font>
      <sz val="10"/>
      <name val="Times New Roman"/>
      <family val="1"/>
      <charset val="204"/>
    </font>
    <font>
      <sz val="10"/>
      <color rgb="FF000000"/>
      <name val="Arial Cyr"/>
    </font>
    <font>
      <b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9" fontId="6" fillId="0" borderId="4">
      <alignment horizontal="left" vertical="top" wrapText="1"/>
    </xf>
    <xf numFmtId="4" fontId="6" fillId="3" borderId="4">
      <alignment horizontal="right" vertical="top" shrinkToFit="1"/>
    </xf>
    <xf numFmtId="4" fontId="6" fillId="0" borderId="4">
      <alignment horizontal="right" vertical="top" shrinkToFit="1"/>
    </xf>
    <xf numFmtId="0" fontId="4" fillId="2" borderId="0"/>
    <xf numFmtId="0" fontId="8" fillId="0" borderId="4">
      <alignment horizontal="left" vertical="top" wrapText="1"/>
    </xf>
  </cellStyleXfs>
  <cellXfs count="81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/>
    <xf numFmtId="3" fontId="0" fillId="0" borderId="0" xfId="0" applyNumberFormat="1"/>
    <xf numFmtId="0" fontId="3" fillId="0" borderId="0" xfId="0" applyFont="1" applyAlignment="1">
      <alignment horizontal="left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" fontId="7" fillId="0" borderId="1" xfId="2" applyFont="1" applyFill="1" applyBorder="1" applyAlignment="1">
      <alignment horizontal="left" wrapText="1" shrinkToFit="1"/>
    </xf>
    <xf numFmtId="49" fontId="2" fillId="0" borderId="0" xfId="0" applyNumberFormat="1" applyFont="1" applyAlignment="1">
      <alignment horizontal="left" wrapText="1"/>
    </xf>
    <xf numFmtId="0" fontId="7" fillId="0" borderId="0" xfId="0" applyFont="1"/>
    <xf numFmtId="0" fontId="7" fillId="0" borderId="1" xfId="0" applyFont="1" applyBorder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3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3" fontId="5" fillId="0" borderId="1" xfId="0" applyNumberFormat="1" applyFont="1" applyBorder="1" applyAlignment="1">
      <alignment horizontal="right" wrapText="1"/>
    </xf>
    <xf numFmtId="1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/>
    <xf numFmtId="3" fontId="11" fillId="0" borderId="1" xfId="0" applyNumberFormat="1" applyFont="1" applyBorder="1"/>
    <xf numFmtId="3" fontId="11" fillId="0" borderId="1" xfId="0" applyNumberFormat="1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 wrapText="1"/>
    </xf>
    <xf numFmtId="1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right"/>
    </xf>
    <xf numFmtId="49" fontId="7" fillId="0" borderId="1" xfId="0" applyNumberFormat="1" applyFont="1" applyBorder="1"/>
    <xf numFmtId="3" fontId="9" fillId="0" borderId="1" xfId="0" applyNumberFormat="1" applyFont="1" applyBorder="1"/>
    <xf numFmtId="3" fontId="9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right" wrapText="1"/>
    </xf>
    <xf numFmtId="4" fontId="11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4" fontId="7" fillId="0" borderId="0" xfId="0" applyNumberFormat="1" applyFont="1"/>
    <xf numFmtId="4" fontId="0" fillId="0" borderId="0" xfId="0" applyNumberFormat="1"/>
    <xf numFmtId="4" fontId="7" fillId="0" borderId="1" xfId="0" applyNumberFormat="1" applyFont="1" applyBorder="1" applyAlignment="1">
      <alignment horizontal="right" wrapText="1"/>
    </xf>
    <xf numFmtId="4" fontId="7" fillId="0" borderId="0" xfId="2" applyFont="1" applyFill="1" applyBorder="1" applyAlignment="1">
      <alignment horizontal="left" wrapText="1" shrinkToFi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6">
    <cellStyle name="xl34" xfId="5"/>
    <cellStyle name="xl38" xfId="1"/>
    <cellStyle name="xl39" xfId="2"/>
    <cellStyle name="xl42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12"/>
  <sheetViews>
    <sheetView workbookViewId="0">
      <selection activeCell="G4" sqref="G4"/>
    </sheetView>
  </sheetViews>
  <sheetFormatPr defaultRowHeight="12.75" x14ac:dyDescent="0.2"/>
  <cols>
    <col min="1" max="1" width="4.5703125" customWidth="1"/>
    <col min="2" max="2" width="55" customWidth="1"/>
    <col min="3" max="3" width="32.7109375" customWidth="1"/>
    <col min="4" max="4" width="15.85546875" customWidth="1"/>
    <col min="5" max="5" width="16" customWidth="1"/>
    <col min="6" max="6" width="17.5703125" customWidth="1"/>
    <col min="7" max="7" width="24.85546875" customWidth="1"/>
  </cols>
  <sheetData>
    <row r="1" spans="1:7" x14ac:dyDescent="0.2">
      <c r="A1" s="10"/>
      <c r="B1" s="10"/>
      <c r="C1" s="10"/>
      <c r="D1" s="10"/>
      <c r="E1" s="10"/>
      <c r="F1" s="10"/>
      <c r="G1" s="12" t="s">
        <v>148</v>
      </c>
    </row>
    <row r="2" spans="1:7" x14ac:dyDescent="0.2">
      <c r="A2" s="10"/>
      <c r="B2" s="10"/>
      <c r="C2" s="10"/>
      <c r="D2" s="10"/>
      <c r="E2" s="10"/>
      <c r="F2" s="10"/>
      <c r="G2" s="12" t="s">
        <v>15</v>
      </c>
    </row>
    <row r="3" spans="1:7" x14ac:dyDescent="0.2">
      <c r="A3" s="10"/>
      <c r="B3" s="10" t="s">
        <v>5</v>
      </c>
      <c r="C3" s="10"/>
      <c r="D3" s="10"/>
      <c r="E3" s="10"/>
      <c r="F3" s="10"/>
      <c r="G3" s="12" t="s">
        <v>4</v>
      </c>
    </row>
    <row r="4" spans="1:7" x14ac:dyDescent="0.2">
      <c r="A4" s="10"/>
      <c r="B4" s="70" t="s">
        <v>238</v>
      </c>
      <c r="C4" s="70"/>
      <c r="D4" s="70"/>
      <c r="E4" s="70"/>
      <c r="F4" s="70"/>
      <c r="G4" s="12" t="s">
        <v>299</v>
      </c>
    </row>
    <row r="5" spans="1:7" x14ac:dyDescent="0.2">
      <c r="A5" s="10"/>
      <c r="B5" s="10"/>
      <c r="C5" s="10"/>
      <c r="D5" s="10"/>
      <c r="E5" s="10"/>
      <c r="F5" s="10"/>
      <c r="G5" s="12" t="s">
        <v>125</v>
      </c>
    </row>
    <row r="6" spans="1:7" x14ac:dyDescent="0.2">
      <c r="A6" s="71" t="s">
        <v>126</v>
      </c>
      <c r="B6" s="72" t="s">
        <v>127</v>
      </c>
      <c r="C6" s="73" t="s">
        <v>128</v>
      </c>
      <c r="D6" s="73" t="s">
        <v>129</v>
      </c>
      <c r="E6" s="73" t="s">
        <v>130</v>
      </c>
      <c r="F6" s="71" t="s">
        <v>131</v>
      </c>
      <c r="G6" s="71"/>
    </row>
    <row r="7" spans="1:7" x14ac:dyDescent="0.2">
      <c r="A7" s="71"/>
      <c r="B7" s="72"/>
      <c r="C7" s="73"/>
      <c r="D7" s="73"/>
      <c r="E7" s="73"/>
      <c r="F7" s="55" t="s">
        <v>16</v>
      </c>
      <c r="G7" s="55" t="s">
        <v>2</v>
      </c>
    </row>
    <row r="8" spans="1:7" x14ac:dyDescent="0.2">
      <c r="A8" s="11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</row>
    <row r="9" spans="1:7" x14ac:dyDescent="0.2">
      <c r="A9" s="14" t="s">
        <v>132</v>
      </c>
      <c r="B9" s="56" t="s">
        <v>133</v>
      </c>
      <c r="C9" s="57" t="s">
        <v>134</v>
      </c>
      <c r="D9" s="58">
        <f>E9-F9+G9</f>
        <v>121600</v>
      </c>
      <c r="E9" s="58">
        <v>115600</v>
      </c>
      <c r="F9" s="58"/>
      <c r="G9" s="58">
        <v>6000</v>
      </c>
    </row>
    <row r="10" spans="1:7" x14ac:dyDescent="0.2">
      <c r="A10" s="14" t="s">
        <v>135</v>
      </c>
      <c r="B10" s="56" t="s">
        <v>136</v>
      </c>
      <c r="C10" s="57" t="s">
        <v>137</v>
      </c>
      <c r="D10" s="58">
        <f t="shared" ref="D10:D11" si="0">E10-F10+G10</f>
        <v>20200</v>
      </c>
      <c r="E10" s="58">
        <v>18200</v>
      </c>
      <c r="F10" s="58"/>
      <c r="G10" s="58">
        <v>2000</v>
      </c>
    </row>
    <row r="11" spans="1:7" x14ac:dyDescent="0.2">
      <c r="A11" s="14" t="s">
        <v>138</v>
      </c>
      <c r="B11" s="56" t="s">
        <v>139</v>
      </c>
      <c r="C11" s="57" t="s">
        <v>140</v>
      </c>
      <c r="D11" s="58">
        <f t="shared" si="0"/>
        <v>5123.5</v>
      </c>
      <c r="E11" s="58">
        <v>4123.5</v>
      </c>
      <c r="F11" s="58"/>
      <c r="G11" s="58">
        <v>1000</v>
      </c>
    </row>
    <row r="12" spans="1:7" x14ac:dyDescent="0.2">
      <c r="A12" s="11"/>
      <c r="B12" s="56" t="s">
        <v>141</v>
      </c>
      <c r="C12" s="14"/>
      <c r="D12" s="58">
        <f>D9+D10+D11</f>
        <v>146923.5</v>
      </c>
      <c r="E12" s="58">
        <f>E9+E10+E11</f>
        <v>137923.5</v>
      </c>
      <c r="F12" s="58">
        <f>F9+F10+F11</f>
        <v>0</v>
      </c>
      <c r="G12" s="58">
        <f>G9+G10+G11</f>
        <v>9000</v>
      </c>
    </row>
  </sheetData>
  <mergeCells count="7">
    <mergeCell ref="B4:F4"/>
    <mergeCell ref="A6:A7"/>
    <mergeCell ref="B6:B7"/>
    <mergeCell ref="C6:C7"/>
    <mergeCell ref="D6:D7"/>
    <mergeCell ref="E6:E7"/>
    <mergeCell ref="F6:G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T144"/>
  <sheetViews>
    <sheetView zoomScaleNormal="100" workbookViewId="0">
      <selection activeCell="S4" sqref="S4"/>
    </sheetView>
  </sheetViews>
  <sheetFormatPr defaultRowHeight="12.75" x14ac:dyDescent="0.2"/>
  <cols>
    <col min="1" max="1" width="25.85546875" customWidth="1"/>
    <col min="2" max="2" width="4.5703125" customWidth="1"/>
    <col min="3" max="3" width="3.42578125" customWidth="1"/>
    <col min="4" max="4" width="3.7109375" customWidth="1"/>
    <col min="5" max="5" width="11.5703125" customWidth="1"/>
    <col min="6" max="7" width="3.85546875" customWidth="1"/>
    <col min="8" max="8" width="3.7109375" customWidth="1"/>
    <col min="9" max="9" width="12.42578125" customWidth="1"/>
    <col min="10" max="10" width="29.28515625" bestFit="1" customWidth="1"/>
    <col min="11" max="13" width="4.42578125" customWidth="1"/>
    <col min="14" max="14" width="11.7109375" customWidth="1"/>
    <col min="15" max="15" width="3.7109375" customWidth="1"/>
    <col min="16" max="16" width="3.85546875" customWidth="1"/>
    <col min="17" max="17" width="6.42578125" customWidth="1"/>
    <col min="18" max="18" width="11" customWidth="1"/>
    <col min="19" max="19" width="27.85546875" customWidth="1"/>
  </cols>
  <sheetData>
    <row r="1" spans="1:19" x14ac:dyDescent="0.2">
      <c r="S1" s="12" t="s">
        <v>150</v>
      </c>
    </row>
    <row r="2" spans="1:19" x14ac:dyDescent="0.2">
      <c r="S2" s="12" t="s">
        <v>15</v>
      </c>
    </row>
    <row r="3" spans="1:19" x14ac:dyDescent="0.2">
      <c r="A3" t="s">
        <v>5</v>
      </c>
      <c r="S3" s="12" t="s">
        <v>4</v>
      </c>
    </row>
    <row r="4" spans="1:19" x14ac:dyDescent="0.2">
      <c r="A4" s="70" t="s">
        <v>239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10"/>
      <c r="S4" s="12" t="s">
        <v>299</v>
      </c>
    </row>
    <row r="5" spans="1:19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6" t="s">
        <v>5</v>
      </c>
    </row>
    <row r="6" spans="1:19" x14ac:dyDescent="0.2">
      <c r="A6" s="76" t="s">
        <v>14</v>
      </c>
      <c r="B6" s="77" t="s">
        <v>6</v>
      </c>
      <c r="C6" s="77"/>
      <c r="D6" s="77"/>
      <c r="E6" s="77"/>
      <c r="F6" s="77"/>
      <c r="G6" s="77"/>
      <c r="H6" s="77"/>
      <c r="I6" s="17"/>
      <c r="J6" s="18" t="s">
        <v>16</v>
      </c>
      <c r="K6" s="77" t="s">
        <v>6</v>
      </c>
      <c r="L6" s="77"/>
      <c r="M6" s="77"/>
      <c r="N6" s="77"/>
      <c r="O6" s="77"/>
      <c r="P6" s="77"/>
      <c r="Q6" s="77"/>
      <c r="R6" s="19"/>
      <c r="S6" s="20" t="s">
        <v>2</v>
      </c>
    </row>
    <row r="7" spans="1:19" ht="96" x14ac:dyDescent="0.2">
      <c r="A7" s="76"/>
      <c r="B7" s="21" t="s">
        <v>7</v>
      </c>
      <c r="C7" s="21" t="s">
        <v>26</v>
      </c>
      <c r="D7" s="21" t="s">
        <v>27</v>
      </c>
      <c r="E7" s="21" t="s">
        <v>8</v>
      </c>
      <c r="F7" s="21" t="s">
        <v>9</v>
      </c>
      <c r="G7" s="21" t="s">
        <v>10</v>
      </c>
      <c r="H7" s="21" t="s">
        <v>11</v>
      </c>
      <c r="I7" s="22" t="s">
        <v>0</v>
      </c>
      <c r="J7" s="23" t="s">
        <v>13</v>
      </c>
      <c r="K7" s="21" t="s">
        <v>7</v>
      </c>
      <c r="L7" s="21" t="s">
        <v>26</v>
      </c>
      <c r="M7" s="21" t="s">
        <v>27</v>
      </c>
      <c r="N7" s="21" t="s">
        <v>8</v>
      </c>
      <c r="O7" s="21" t="s">
        <v>9</v>
      </c>
      <c r="P7" s="21" t="s">
        <v>19</v>
      </c>
      <c r="Q7" s="21" t="s">
        <v>11</v>
      </c>
      <c r="R7" s="22" t="s">
        <v>0</v>
      </c>
      <c r="S7" s="23" t="s">
        <v>13</v>
      </c>
    </row>
    <row r="8" spans="1:19" x14ac:dyDescent="0.2">
      <c r="A8" s="23"/>
      <c r="B8" s="21"/>
      <c r="C8" s="21"/>
      <c r="D8" s="21"/>
      <c r="E8" s="21"/>
      <c r="F8" s="21"/>
      <c r="G8" s="21"/>
      <c r="H8" s="21"/>
      <c r="I8" s="21"/>
      <c r="J8" s="23"/>
      <c r="K8" s="21"/>
      <c r="L8" s="21"/>
      <c r="M8" s="21"/>
      <c r="N8" s="21"/>
      <c r="O8" s="21"/>
      <c r="P8" s="21"/>
      <c r="Q8" s="21"/>
      <c r="R8" s="21"/>
      <c r="S8" s="23"/>
    </row>
    <row r="9" spans="1:19" ht="38.25" x14ac:dyDescent="0.2">
      <c r="A9" s="5" t="s">
        <v>89</v>
      </c>
      <c r="B9" s="24"/>
      <c r="C9" s="24"/>
      <c r="D9" s="24"/>
      <c r="E9" s="24"/>
      <c r="F9" s="24"/>
      <c r="G9" s="25"/>
      <c r="H9" s="24"/>
      <c r="I9" s="26"/>
      <c r="J9" s="8"/>
      <c r="K9" s="42" t="s">
        <v>60</v>
      </c>
      <c r="L9" s="42" t="s">
        <v>20</v>
      </c>
      <c r="M9" s="42" t="s">
        <v>28</v>
      </c>
      <c r="N9" s="42" t="s">
        <v>61</v>
      </c>
      <c r="O9" s="43">
        <v>244</v>
      </c>
      <c r="P9" s="43">
        <v>226</v>
      </c>
      <c r="Q9" s="45"/>
      <c r="R9" s="44">
        <v>104500</v>
      </c>
      <c r="S9" s="46" t="s">
        <v>114</v>
      </c>
    </row>
    <row r="10" spans="1:19" ht="63.75" x14ac:dyDescent="0.2">
      <c r="A10" s="5" t="s">
        <v>89</v>
      </c>
      <c r="B10" s="24"/>
      <c r="C10" s="24"/>
      <c r="D10" s="24"/>
      <c r="E10" s="24"/>
      <c r="F10" s="24"/>
      <c r="G10" s="25"/>
      <c r="H10" s="24"/>
      <c r="I10" s="26"/>
      <c r="J10" s="8"/>
      <c r="K10" s="24" t="s">
        <v>60</v>
      </c>
      <c r="L10" s="24" t="s">
        <v>20</v>
      </c>
      <c r="M10" s="24" t="s">
        <v>28</v>
      </c>
      <c r="N10" s="24" t="s">
        <v>116</v>
      </c>
      <c r="O10" s="25">
        <v>244</v>
      </c>
      <c r="P10" s="25">
        <v>226</v>
      </c>
      <c r="Q10" s="27"/>
      <c r="R10" s="26">
        <v>360000</v>
      </c>
      <c r="S10" s="8" t="s">
        <v>240</v>
      </c>
    </row>
    <row r="11" spans="1:19" ht="51" x14ac:dyDescent="0.2">
      <c r="A11" s="5" t="s">
        <v>124</v>
      </c>
      <c r="B11" s="24"/>
      <c r="C11" s="24"/>
      <c r="D11" s="24"/>
      <c r="E11" s="24"/>
      <c r="F11" s="24"/>
      <c r="G11" s="25"/>
      <c r="H11" s="24"/>
      <c r="I11" s="26"/>
      <c r="J11" s="8"/>
      <c r="K11" s="24" t="s">
        <v>60</v>
      </c>
      <c r="L11" s="24" t="s">
        <v>20</v>
      </c>
      <c r="M11" s="24" t="s">
        <v>25</v>
      </c>
      <c r="N11" s="24" t="s">
        <v>61</v>
      </c>
      <c r="O11" s="25">
        <v>244</v>
      </c>
      <c r="P11" s="25">
        <v>349</v>
      </c>
      <c r="Q11" s="27"/>
      <c r="R11" s="26">
        <v>217964</v>
      </c>
      <c r="S11" s="8" t="s">
        <v>241</v>
      </c>
    </row>
    <row r="12" spans="1:19" ht="38.25" x14ac:dyDescent="0.2">
      <c r="A12" s="5" t="s">
        <v>124</v>
      </c>
      <c r="B12" s="24"/>
      <c r="C12" s="24"/>
      <c r="D12" s="24"/>
      <c r="E12" s="24"/>
      <c r="F12" s="24"/>
      <c r="G12" s="25"/>
      <c r="H12" s="24"/>
      <c r="I12" s="26"/>
      <c r="J12" s="8"/>
      <c r="K12" s="24" t="s">
        <v>60</v>
      </c>
      <c r="L12" s="24" t="s">
        <v>20</v>
      </c>
      <c r="M12" s="24" t="s">
        <v>25</v>
      </c>
      <c r="N12" s="24" t="s">
        <v>61</v>
      </c>
      <c r="O12" s="25">
        <v>244</v>
      </c>
      <c r="P12" s="25">
        <v>310</v>
      </c>
      <c r="Q12" s="27"/>
      <c r="R12" s="26">
        <v>230000</v>
      </c>
      <c r="S12" s="8" t="s">
        <v>242</v>
      </c>
    </row>
    <row r="13" spans="1:19" ht="38.25" x14ac:dyDescent="0.2">
      <c r="A13" s="5" t="s">
        <v>124</v>
      </c>
      <c r="B13" s="24"/>
      <c r="C13" s="24"/>
      <c r="D13" s="24"/>
      <c r="E13" s="24"/>
      <c r="F13" s="24"/>
      <c r="G13" s="25"/>
      <c r="H13" s="24"/>
      <c r="I13" s="26"/>
      <c r="J13" s="8"/>
      <c r="K13" s="24" t="s">
        <v>60</v>
      </c>
      <c r="L13" s="24" t="s">
        <v>20</v>
      </c>
      <c r="M13" s="24" t="s">
        <v>25</v>
      </c>
      <c r="N13" s="24" t="s">
        <v>61</v>
      </c>
      <c r="O13" s="25">
        <v>244</v>
      </c>
      <c r="P13" s="25">
        <v>226</v>
      </c>
      <c r="Q13" s="27"/>
      <c r="R13" s="26">
        <v>24000</v>
      </c>
      <c r="S13" s="8" t="s">
        <v>243</v>
      </c>
    </row>
    <row r="14" spans="1:19" ht="25.5" customHeight="1" x14ac:dyDescent="0.2">
      <c r="A14" s="5" t="s">
        <v>142</v>
      </c>
      <c r="B14" s="24"/>
      <c r="C14" s="24"/>
      <c r="D14" s="24"/>
      <c r="E14" s="24"/>
      <c r="F14" s="24"/>
      <c r="G14" s="25"/>
      <c r="H14" s="24"/>
      <c r="I14" s="26"/>
      <c r="J14" s="8"/>
      <c r="K14" s="24" t="s">
        <v>60</v>
      </c>
      <c r="L14" s="24" t="s">
        <v>25</v>
      </c>
      <c r="M14" s="24" t="s">
        <v>67</v>
      </c>
      <c r="N14" s="24" t="s">
        <v>61</v>
      </c>
      <c r="O14" s="25">
        <v>243</v>
      </c>
      <c r="P14" s="25">
        <v>225</v>
      </c>
      <c r="Q14" s="27"/>
      <c r="R14" s="26">
        <v>50341</v>
      </c>
      <c r="S14" s="8" t="s">
        <v>205</v>
      </c>
    </row>
    <row r="15" spans="1:19" ht="25.5" x14ac:dyDescent="0.2">
      <c r="A15" s="41" t="s">
        <v>105</v>
      </c>
      <c r="B15" s="42"/>
      <c r="C15" s="42"/>
      <c r="D15" s="42"/>
      <c r="E15" s="42"/>
      <c r="F15" s="42"/>
      <c r="G15" s="43"/>
      <c r="H15" s="42"/>
      <c r="I15" s="44"/>
      <c r="J15" s="8"/>
      <c r="K15" s="42" t="s">
        <v>60</v>
      </c>
      <c r="L15" s="42" t="s">
        <v>24</v>
      </c>
      <c r="M15" s="42" t="s">
        <v>20</v>
      </c>
      <c r="N15" s="43">
        <v>9900080010</v>
      </c>
      <c r="O15" s="43">
        <v>244</v>
      </c>
      <c r="P15" s="43">
        <v>226</v>
      </c>
      <c r="Q15" s="45"/>
      <c r="R15" s="44">
        <v>309659</v>
      </c>
      <c r="S15" s="8" t="s">
        <v>204</v>
      </c>
    </row>
    <row r="16" spans="1:19" ht="51" x14ac:dyDescent="0.2">
      <c r="A16" s="41" t="s">
        <v>105</v>
      </c>
      <c r="B16" s="24"/>
      <c r="C16" s="24"/>
      <c r="D16" s="24"/>
      <c r="E16" s="24"/>
      <c r="F16" s="24"/>
      <c r="G16" s="25"/>
      <c r="H16" s="24"/>
      <c r="I16" s="26"/>
      <c r="J16" s="8"/>
      <c r="K16" s="42" t="s">
        <v>60</v>
      </c>
      <c r="L16" s="42" t="s">
        <v>24</v>
      </c>
      <c r="M16" s="42" t="s">
        <v>20</v>
      </c>
      <c r="N16" s="43">
        <v>9900080010</v>
      </c>
      <c r="O16" s="43">
        <v>244</v>
      </c>
      <c r="P16" s="43">
        <v>349</v>
      </c>
      <c r="Q16" s="27"/>
      <c r="R16" s="26">
        <v>400000</v>
      </c>
      <c r="S16" s="8" t="s">
        <v>278</v>
      </c>
    </row>
    <row r="17" spans="1:19" ht="38.25" x14ac:dyDescent="0.2">
      <c r="A17" s="5" t="s">
        <v>93</v>
      </c>
      <c r="B17" s="24"/>
      <c r="C17" s="24"/>
      <c r="D17" s="24"/>
      <c r="E17" s="24"/>
      <c r="F17" s="24"/>
      <c r="G17" s="25"/>
      <c r="H17" s="24"/>
      <c r="I17" s="26"/>
      <c r="J17" s="8"/>
      <c r="K17" s="24" t="s">
        <v>1</v>
      </c>
      <c r="L17" s="24" t="s">
        <v>21</v>
      </c>
      <c r="M17" s="24" t="s">
        <v>20</v>
      </c>
      <c r="N17" s="24" t="s">
        <v>62</v>
      </c>
      <c r="O17" s="25">
        <v>243</v>
      </c>
      <c r="P17" s="25">
        <v>225</v>
      </c>
      <c r="Q17" s="27"/>
      <c r="R17" s="26">
        <v>600000</v>
      </c>
      <c r="S17" s="8" t="s">
        <v>244</v>
      </c>
    </row>
    <row r="18" spans="1:19" ht="38.25" x14ac:dyDescent="0.2">
      <c r="A18" s="5" t="s">
        <v>93</v>
      </c>
      <c r="B18" s="24"/>
      <c r="C18" s="24"/>
      <c r="D18" s="24"/>
      <c r="E18" s="24"/>
      <c r="F18" s="24"/>
      <c r="G18" s="25"/>
      <c r="H18" s="24"/>
      <c r="I18" s="26"/>
      <c r="J18" s="8"/>
      <c r="K18" s="24" t="s">
        <v>1</v>
      </c>
      <c r="L18" s="24" t="s">
        <v>21</v>
      </c>
      <c r="M18" s="24" t="s">
        <v>20</v>
      </c>
      <c r="N18" s="24" t="s">
        <v>62</v>
      </c>
      <c r="O18" s="25">
        <v>244</v>
      </c>
      <c r="P18" s="25">
        <v>226</v>
      </c>
      <c r="Q18" s="27"/>
      <c r="R18" s="26">
        <v>9000</v>
      </c>
      <c r="S18" s="8" t="s">
        <v>245</v>
      </c>
    </row>
    <row r="19" spans="1:19" s="1" customFormat="1" ht="36" x14ac:dyDescent="0.2">
      <c r="A19" s="5" t="s">
        <v>90</v>
      </c>
      <c r="B19" s="24"/>
      <c r="C19" s="24"/>
      <c r="D19" s="24"/>
      <c r="E19" s="24"/>
      <c r="F19" s="24"/>
      <c r="G19" s="25"/>
      <c r="H19" s="24"/>
      <c r="I19" s="26"/>
      <c r="J19" s="8"/>
      <c r="K19" s="24" t="s">
        <v>1</v>
      </c>
      <c r="L19" s="24" t="s">
        <v>21</v>
      </c>
      <c r="M19" s="24" t="s">
        <v>20</v>
      </c>
      <c r="N19" s="24" t="s">
        <v>62</v>
      </c>
      <c r="O19" s="25">
        <v>111</v>
      </c>
      <c r="P19" s="25">
        <v>211</v>
      </c>
      <c r="Q19" s="27"/>
      <c r="R19" s="62">
        <v>58527.59</v>
      </c>
      <c r="S19" s="28" t="s">
        <v>246</v>
      </c>
    </row>
    <row r="20" spans="1:19" s="1" customFormat="1" ht="36" x14ac:dyDescent="0.2">
      <c r="A20" s="5" t="s">
        <v>90</v>
      </c>
      <c r="B20" s="24"/>
      <c r="C20" s="24"/>
      <c r="D20" s="24"/>
      <c r="E20" s="24"/>
      <c r="F20" s="24"/>
      <c r="G20" s="25"/>
      <c r="H20" s="24"/>
      <c r="I20" s="26"/>
      <c r="J20" s="8"/>
      <c r="K20" s="24" t="s">
        <v>1</v>
      </c>
      <c r="L20" s="24" t="s">
        <v>21</v>
      </c>
      <c r="M20" s="24" t="s">
        <v>20</v>
      </c>
      <c r="N20" s="24" t="s">
        <v>62</v>
      </c>
      <c r="O20" s="25">
        <v>119</v>
      </c>
      <c r="P20" s="25">
        <v>213</v>
      </c>
      <c r="Q20" s="27"/>
      <c r="R20" s="26">
        <v>17675</v>
      </c>
      <c r="S20" s="28" t="s">
        <v>247</v>
      </c>
    </row>
    <row r="21" spans="1:19" s="1" customFormat="1" ht="36" x14ac:dyDescent="0.2">
      <c r="A21" s="5" t="s">
        <v>91</v>
      </c>
      <c r="B21" s="24"/>
      <c r="C21" s="24"/>
      <c r="D21" s="24"/>
      <c r="E21" s="24"/>
      <c r="F21" s="24"/>
      <c r="G21" s="25"/>
      <c r="H21" s="24"/>
      <c r="I21" s="26"/>
      <c r="J21" s="8"/>
      <c r="K21" s="24" t="s">
        <v>1</v>
      </c>
      <c r="L21" s="24" t="s">
        <v>21</v>
      </c>
      <c r="M21" s="24" t="s">
        <v>20</v>
      </c>
      <c r="N21" s="24" t="s">
        <v>62</v>
      </c>
      <c r="O21" s="25">
        <v>111</v>
      </c>
      <c r="P21" s="25">
        <v>211</v>
      </c>
      <c r="Q21" s="27"/>
      <c r="R21" s="26">
        <v>128631</v>
      </c>
      <c r="S21" s="28" t="s">
        <v>246</v>
      </c>
    </row>
    <row r="22" spans="1:19" s="1" customFormat="1" ht="36" x14ac:dyDescent="0.2">
      <c r="A22" s="5" t="s">
        <v>91</v>
      </c>
      <c r="B22" s="24"/>
      <c r="C22" s="24"/>
      <c r="D22" s="24"/>
      <c r="E22" s="24"/>
      <c r="F22" s="24"/>
      <c r="G22" s="25"/>
      <c r="H22" s="24"/>
      <c r="I22" s="26"/>
      <c r="J22" s="8"/>
      <c r="K22" s="24" t="s">
        <v>1</v>
      </c>
      <c r="L22" s="24" t="s">
        <v>21</v>
      </c>
      <c r="M22" s="24" t="s">
        <v>20</v>
      </c>
      <c r="N22" s="24" t="s">
        <v>62</v>
      </c>
      <c r="O22" s="25">
        <v>119</v>
      </c>
      <c r="P22" s="25">
        <v>213</v>
      </c>
      <c r="Q22" s="27"/>
      <c r="R22" s="26">
        <v>38847</v>
      </c>
      <c r="S22" s="28" t="s">
        <v>247</v>
      </c>
    </row>
    <row r="23" spans="1:19" s="1" customFormat="1" ht="36" customHeight="1" x14ac:dyDescent="0.2">
      <c r="A23" s="5" t="s">
        <v>92</v>
      </c>
      <c r="B23" s="24"/>
      <c r="C23" s="24"/>
      <c r="D23" s="24"/>
      <c r="E23" s="24"/>
      <c r="F23" s="24"/>
      <c r="G23" s="25"/>
      <c r="H23" s="24"/>
      <c r="I23" s="26"/>
      <c r="J23" s="8"/>
      <c r="K23" s="24" t="s">
        <v>1</v>
      </c>
      <c r="L23" s="24" t="s">
        <v>21</v>
      </c>
      <c r="M23" s="24" t="s">
        <v>20</v>
      </c>
      <c r="N23" s="24" t="s">
        <v>62</v>
      </c>
      <c r="O23" s="25">
        <v>111</v>
      </c>
      <c r="P23" s="25">
        <v>211</v>
      </c>
      <c r="Q23" s="27"/>
      <c r="R23" s="26">
        <v>73000</v>
      </c>
      <c r="S23" s="28" t="s">
        <v>246</v>
      </c>
    </row>
    <row r="24" spans="1:19" s="1" customFormat="1" ht="39" customHeight="1" x14ac:dyDescent="0.2">
      <c r="A24" s="5" t="s">
        <v>92</v>
      </c>
      <c r="B24" s="24"/>
      <c r="C24" s="24"/>
      <c r="D24" s="24"/>
      <c r="E24" s="24"/>
      <c r="F24" s="24"/>
      <c r="G24" s="25"/>
      <c r="H24" s="24"/>
      <c r="I24" s="26"/>
      <c r="J24" s="8"/>
      <c r="K24" s="24" t="s">
        <v>1</v>
      </c>
      <c r="L24" s="24" t="s">
        <v>21</v>
      </c>
      <c r="M24" s="24" t="s">
        <v>20</v>
      </c>
      <c r="N24" s="24" t="s">
        <v>62</v>
      </c>
      <c r="O24" s="25">
        <v>119</v>
      </c>
      <c r="P24" s="25">
        <v>213</v>
      </c>
      <c r="Q24" s="27"/>
      <c r="R24" s="26">
        <v>22046</v>
      </c>
      <c r="S24" s="28" t="s">
        <v>247</v>
      </c>
    </row>
    <row r="25" spans="1:19" s="1" customFormat="1" ht="33" customHeight="1" x14ac:dyDescent="0.2">
      <c r="A25" s="5" t="s">
        <v>94</v>
      </c>
      <c r="B25" s="24"/>
      <c r="C25" s="24"/>
      <c r="D25" s="24"/>
      <c r="E25" s="24"/>
      <c r="F25" s="24"/>
      <c r="G25" s="25"/>
      <c r="H25" s="24"/>
      <c r="I25" s="26"/>
      <c r="J25" s="8"/>
      <c r="K25" s="24" t="s">
        <v>1</v>
      </c>
      <c r="L25" s="24" t="s">
        <v>21</v>
      </c>
      <c r="M25" s="24" t="s">
        <v>20</v>
      </c>
      <c r="N25" s="24" t="s">
        <v>62</v>
      </c>
      <c r="O25" s="25">
        <v>111</v>
      </c>
      <c r="P25" s="25">
        <v>211</v>
      </c>
      <c r="Q25" s="27"/>
      <c r="R25" s="26">
        <v>59295</v>
      </c>
      <c r="S25" s="28" t="s">
        <v>246</v>
      </c>
    </row>
    <row r="26" spans="1:19" s="1" customFormat="1" ht="33.75" customHeight="1" x14ac:dyDescent="0.2">
      <c r="A26" s="5" t="s">
        <v>94</v>
      </c>
      <c r="B26" s="24"/>
      <c r="C26" s="24"/>
      <c r="D26" s="24"/>
      <c r="E26" s="24"/>
      <c r="F26" s="24"/>
      <c r="G26" s="25"/>
      <c r="H26" s="24"/>
      <c r="I26" s="26"/>
      <c r="J26" s="8"/>
      <c r="K26" s="24" t="s">
        <v>1</v>
      </c>
      <c r="L26" s="24" t="s">
        <v>21</v>
      </c>
      <c r="M26" s="24" t="s">
        <v>20</v>
      </c>
      <c r="N26" s="24" t="s">
        <v>62</v>
      </c>
      <c r="O26" s="25">
        <v>119</v>
      </c>
      <c r="P26" s="25">
        <v>213</v>
      </c>
      <c r="Q26" s="27"/>
      <c r="R26" s="26">
        <v>17907</v>
      </c>
      <c r="S26" s="28" t="s">
        <v>247</v>
      </c>
    </row>
    <row r="27" spans="1:19" s="1" customFormat="1" ht="34.5" customHeight="1" x14ac:dyDescent="0.2">
      <c r="A27" s="5" t="s">
        <v>95</v>
      </c>
      <c r="B27" s="24"/>
      <c r="C27" s="24"/>
      <c r="D27" s="24"/>
      <c r="E27" s="24"/>
      <c r="F27" s="24"/>
      <c r="G27" s="25"/>
      <c r="H27" s="24"/>
      <c r="I27" s="26"/>
      <c r="J27" s="8"/>
      <c r="K27" s="24" t="s">
        <v>1</v>
      </c>
      <c r="L27" s="24" t="s">
        <v>21</v>
      </c>
      <c r="M27" s="24" t="s">
        <v>20</v>
      </c>
      <c r="N27" s="24" t="s">
        <v>62</v>
      </c>
      <c r="O27" s="25">
        <v>111</v>
      </c>
      <c r="P27" s="25">
        <v>211</v>
      </c>
      <c r="Q27" s="27"/>
      <c r="R27" s="26">
        <v>70760</v>
      </c>
      <c r="S27" s="28" t="s">
        <v>246</v>
      </c>
    </row>
    <row r="28" spans="1:19" s="1" customFormat="1" ht="35.25" customHeight="1" x14ac:dyDescent="0.2">
      <c r="A28" s="5" t="s">
        <v>95</v>
      </c>
      <c r="B28" s="24"/>
      <c r="C28" s="24"/>
      <c r="D28" s="24"/>
      <c r="E28" s="24"/>
      <c r="F28" s="24"/>
      <c r="G28" s="25"/>
      <c r="H28" s="24"/>
      <c r="I28" s="26"/>
      <c r="J28" s="8"/>
      <c r="K28" s="24" t="s">
        <v>1</v>
      </c>
      <c r="L28" s="24" t="s">
        <v>21</v>
      </c>
      <c r="M28" s="24" t="s">
        <v>20</v>
      </c>
      <c r="N28" s="24" t="s">
        <v>62</v>
      </c>
      <c r="O28" s="25">
        <v>119</v>
      </c>
      <c r="P28" s="25">
        <v>213</v>
      </c>
      <c r="Q28" s="27"/>
      <c r="R28" s="26">
        <v>21340</v>
      </c>
      <c r="S28" s="28" t="s">
        <v>247</v>
      </c>
    </row>
    <row r="29" spans="1:19" s="1" customFormat="1" ht="37.5" customHeight="1" x14ac:dyDescent="0.2">
      <c r="A29" s="5" t="s">
        <v>95</v>
      </c>
      <c r="B29" s="24"/>
      <c r="C29" s="24"/>
      <c r="D29" s="24"/>
      <c r="E29" s="24"/>
      <c r="F29" s="24"/>
      <c r="G29" s="25"/>
      <c r="H29" s="24"/>
      <c r="I29" s="26"/>
      <c r="J29" s="8"/>
      <c r="K29" s="24" t="s">
        <v>1</v>
      </c>
      <c r="L29" s="24" t="s">
        <v>21</v>
      </c>
      <c r="M29" s="24" t="s">
        <v>20</v>
      </c>
      <c r="N29" s="24" t="s">
        <v>122</v>
      </c>
      <c r="O29" s="25">
        <v>243</v>
      </c>
      <c r="P29" s="25">
        <v>225</v>
      </c>
      <c r="Q29" s="27"/>
      <c r="R29" s="26">
        <v>400000</v>
      </c>
      <c r="S29" s="28" t="s">
        <v>248</v>
      </c>
    </row>
    <row r="30" spans="1:19" s="1" customFormat="1" ht="33.75" customHeight="1" x14ac:dyDescent="0.2">
      <c r="A30" s="5" t="s">
        <v>96</v>
      </c>
      <c r="B30" s="24"/>
      <c r="C30" s="24"/>
      <c r="D30" s="24"/>
      <c r="E30" s="24"/>
      <c r="F30" s="24"/>
      <c r="G30" s="25"/>
      <c r="H30" s="24"/>
      <c r="I30" s="26"/>
      <c r="J30" s="8"/>
      <c r="K30" s="24" t="s">
        <v>1</v>
      </c>
      <c r="L30" s="24" t="s">
        <v>21</v>
      </c>
      <c r="M30" s="24" t="s">
        <v>20</v>
      </c>
      <c r="N30" s="24" t="s">
        <v>62</v>
      </c>
      <c r="O30" s="25">
        <v>111</v>
      </c>
      <c r="P30" s="25">
        <v>211</v>
      </c>
      <c r="Q30" s="27"/>
      <c r="R30" s="26">
        <v>139928</v>
      </c>
      <c r="S30" s="28" t="s">
        <v>246</v>
      </c>
    </row>
    <row r="31" spans="1:19" s="1" customFormat="1" ht="36" customHeight="1" x14ac:dyDescent="0.2">
      <c r="A31" s="5" t="s">
        <v>96</v>
      </c>
      <c r="B31" s="24"/>
      <c r="C31" s="24"/>
      <c r="D31" s="24"/>
      <c r="E31" s="24"/>
      <c r="F31" s="24"/>
      <c r="G31" s="25"/>
      <c r="H31" s="24"/>
      <c r="I31" s="26"/>
      <c r="J31" s="8"/>
      <c r="K31" s="24" t="s">
        <v>1</v>
      </c>
      <c r="L31" s="24" t="s">
        <v>21</v>
      </c>
      <c r="M31" s="24" t="s">
        <v>20</v>
      </c>
      <c r="N31" s="24" t="s">
        <v>62</v>
      </c>
      <c r="O31" s="25">
        <v>119</v>
      </c>
      <c r="P31" s="25">
        <v>213</v>
      </c>
      <c r="Q31" s="27"/>
      <c r="R31" s="26">
        <v>42258</v>
      </c>
      <c r="S31" s="28" t="s">
        <v>247</v>
      </c>
    </row>
    <row r="32" spans="1:19" s="1" customFormat="1" ht="36.75" customHeight="1" x14ac:dyDescent="0.2">
      <c r="A32" s="5" t="s">
        <v>97</v>
      </c>
      <c r="B32" s="24"/>
      <c r="C32" s="24"/>
      <c r="D32" s="24"/>
      <c r="E32" s="24"/>
      <c r="F32" s="24"/>
      <c r="G32" s="25"/>
      <c r="H32" s="24"/>
      <c r="I32" s="26"/>
      <c r="J32" s="8"/>
      <c r="K32" s="24" t="s">
        <v>1</v>
      </c>
      <c r="L32" s="24" t="s">
        <v>21</v>
      </c>
      <c r="M32" s="24" t="s">
        <v>20</v>
      </c>
      <c r="N32" s="24" t="s">
        <v>62</v>
      </c>
      <c r="O32" s="25">
        <v>111</v>
      </c>
      <c r="P32" s="25">
        <v>211</v>
      </c>
      <c r="Q32" s="27"/>
      <c r="R32" s="26">
        <v>167401</v>
      </c>
      <c r="S32" s="28" t="s">
        <v>246</v>
      </c>
    </row>
    <row r="33" spans="1:19" s="1" customFormat="1" ht="36" customHeight="1" x14ac:dyDescent="0.2">
      <c r="A33" s="5" t="s">
        <v>97</v>
      </c>
      <c r="B33" s="24"/>
      <c r="C33" s="24"/>
      <c r="D33" s="24"/>
      <c r="E33" s="24"/>
      <c r="F33" s="24"/>
      <c r="G33" s="25"/>
      <c r="H33" s="24"/>
      <c r="I33" s="26"/>
      <c r="J33" s="8"/>
      <c r="K33" s="24" t="s">
        <v>1</v>
      </c>
      <c r="L33" s="24" t="s">
        <v>21</v>
      </c>
      <c r="M33" s="24" t="s">
        <v>20</v>
      </c>
      <c r="N33" s="24" t="s">
        <v>62</v>
      </c>
      <c r="O33" s="25">
        <v>119</v>
      </c>
      <c r="P33" s="25">
        <v>213</v>
      </c>
      <c r="Q33" s="27"/>
      <c r="R33" s="26">
        <v>50555</v>
      </c>
      <c r="S33" s="28" t="s">
        <v>247</v>
      </c>
    </row>
    <row r="34" spans="1:19" s="1" customFormat="1" ht="35.25" customHeight="1" x14ac:dyDescent="0.2">
      <c r="A34" s="5" t="s">
        <v>97</v>
      </c>
      <c r="B34" s="24"/>
      <c r="C34" s="24"/>
      <c r="D34" s="24"/>
      <c r="E34" s="24"/>
      <c r="F34" s="24"/>
      <c r="G34" s="25"/>
      <c r="H34" s="24"/>
      <c r="I34" s="26"/>
      <c r="J34" s="8"/>
      <c r="K34" s="24" t="s">
        <v>1</v>
      </c>
      <c r="L34" s="24" t="s">
        <v>21</v>
      </c>
      <c r="M34" s="24" t="s">
        <v>20</v>
      </c>
      <c r="N34" s="24" t="s">
        <v>62</v>
      </c>
      <c r="O34" s="25">
        <v>244</v>
      </c>
      <c r="P34" s="25">
        <v>310</v>
      </c>
      <c r="Q34" s="27"/>
      <c r="R34" s="26">
        <v>21000</v>
      </c>
      <c r="S34" s="28" t="s">
        <v>179</v>
      </c>
    </row>
    <row r="35" spans="1:19" s="1" customFormat="1" ht="36" customHeight="1" x14ac:dyDescent="0.2">
      <c r="A35" s="5" t="s">
        <v>98</v>
      </c>
      <c r="B35" s="24"/>
      <c r="C35" s="24"/>
      <c r="D35" s="24"/>
      <c r="E35" s="24"/>
      <c r="F35" s="24"/>
      <c r="G35" s="25"/>
      <c r="H35" s="24"/>
      <c r="I35" s="26"/>
      <c r="J35" s="8"/>
      <c r="K35" s="24" t="s">
        <v>1</v>
      </c>
      <c r="L35" s="24" t="s">
        <v>21</v>
      </c>
      <c r="M35" s="24" t="s">
        <v>20</v>
      </c>
      <c r="N35" s="24" t="s">
        <v>62</v>
      </c>
      <c r="O35" s="25">
        <v>111</v>
      </c>
      <c r="P35" s="25">
        <v>211</v>
      </c>
      <c r="Q35" s="27"/>
      <c r="R35" s="26">
        <v>141469</v>
      </c>
      <c r="S35" s="28" t="s">
        <v>246</v>
      </c>
    </row>
    <row r="36" spans="1:19" s="1" customFormat="1" ht="38.25" customHeight="1" x14ac:dyDescent="0.2">
      <c r="A36" s="5" t="s">
        <v>63</v>
      </c>
      <c r="B36" s="24"/>
      <c r="C36" s="24"/>
      <c r="D36" s="24"/>
      <c r="E36" s="24"/>
      <c r="F36" s="24"/>
      <c r="G36" s="25"/>
      <c r="H36" s="24"/>
      <c r="I36" s="26"/>
      <c r="J36" s="8"/>
      <c r="K36" s="24" t="s">
        <v>1</v>
      </c>
      <c r="L36" s="24" t="s">
        <v>21</v>
      </c>
      <c r="M36" s="24" t="s">
        <v>20</v>
      </c>
      <c r="N36" s="24" t="s">
        <v>62</v>
      </c>
      <c r="O36" s="25">
        <v>119</v>
      </c>
      <c r="P36" s="25">
        <v>213</v>
      </c>
      <c r="Q36" s="27"/>
      <c r="R36" s="26">
        <v>42724</v>
      </c>
      <c r="S36" s="28" t="s">
        <v>247</v>
      </c>
    </row>
    <row r="37" spans="1:19" s="1" customFormat="1" ht="34.5" customHeight="1" x14ac:dyDescent="0.2">
      <c r="A37" s="5" t="s">
        <v>99</v>
      </c>
      <c r="B37" s="24"/>
      <c r="C37" s="24"/>
      <c r="D37" s="24"/>
      <c r="E37" s="24"/>
      <c r="F37" s="24"/>
      <c r="G37" s="25"/>
      <c r="H37" s="24"/>
      <c r="I37" s="26"/>
      <c r="J37" s="8"/>
      <c r="K37" s="24" t="s">
        <v>1</v>
      </c>
      <c r="L37" s="24" t="s">
        <v>21</v>
      </c>
      <c r="M37" s="24" t="s">
        <v>20</v>
      </c>
      <c r="N37" s="24" t="s">
        <v>62</v>
      </c>
      <c r="O37" s="25">
        <v>111</v>
      </c>
      <c r="P37" s="25">
        <v>211</v>
      </c>
      <c r="Q37" s="27"/>
      <c r="R37" s="26">
        <v>24241</v>
      </c>
      <c r="S37" s="28" t="s">
        <v>246</v>
      </c>
    </row>
    <row r="38" spans="1:19" s="1" customFormat="1" ht="36" customHeight="1" x14ac:dyDescent="0.2">
      <c r="A38" s="5" t="s">
        <v>99</v>
      </c>
      <c r="B38" s="24"/>
      <c r="C38" s="24"/>
      <c r="D38" s="24"/>
      <c r="E38" s="24"/>
      <c r="F38" s="24"/>
      <c r="G38" s="25"/>
      <c r="H38" s="24"/>
      <c r="I38" s="26"/>
      <c r="J38" s="8"/>
      <c r="K38" s="24" t="s">
        <v>1</v>
      </c>
      <c r="L38" s="24" t="s">
        <v>21</v>
      </c>
      <c r="M38" s="24" t="s">
        <v>20</v>
      </c>
      <c r="N38" s="24" t="s">
        <v>62</v>
      </c>
      <c r="O38" s="25">
        <v>119</v>
      </c>
      <c r="P38" s="25">
        <v>213</v>
      </c>
      <c r="Q38" s="27"/>
      <c r="R38" s="26">
        <v>7321</v>
      </c>
      <c r="S38" s="28" t="s">
        <v>247</v>
      </c>
    </row>
    <row r="39" spans="1:19" s="1" customFormat="1" ht="39" customHeight="1" x14ac:dyDescent="0.2">
      <c r="A39" s="5" t="s">
        <v>100</v>
      </c>
      <c r="B39" s="24"/>
      <c r="C39" s="24"/>
      <c r="D39" s="24"/>
      <c r="E39" s="24"/>
      <c r="F39" s="24"/>
      <c r="G39" s="25"/>
      <c r="H39" s="24"/>
      <c r="I39" s="26"/>
      <c r="J39" s="8"/>
      <c r="K39" s="24" t="s">
        <v>1</v>
      </c>
      <c r="L39" s="24" t="s">
        <v>21</v>
      </c>
      <c r="M39" s="24" t="s">
        <v>20</v>
      </c>
      <c r="N39" s="24" t="s">
        <v>62</v>
      </c>
      <c r="O39" s="25">
        <v>111</v>
      </c>
      <c r="P39" s="25">
        <v>211</v>
      </c>
      <c r="Q39" s="27"/>
      <c r="R39" s="26">
        <v>92800</v>
      </c>
      <c r="S39" s="28" t="s">
        <v>246</v>
      </c>
    </row>
    <row r="40" spans="1:19" s="1" customFormat="1" ht="34.5" customHeight="1" x14ac:dyDescent="0.2">
      <c r="A40" s="5" t="s">
        <v>100</v>
      </c>
      <c r="B40" s="24"/>
      <c r="C40" s="24"/>
      <c r="D40" s="24"/>
      <c r="E40" s="24"/>
      <c r="F40" s="24"/>
      <c r="G40" s="25"/>
      <c r="H40" s="24"/>
      <c r="I40" s="26"/>
      <c r="J40" s="8"/>
      <c r="K40" s="24" t="s">
        <v>1</v>
      </c>
      <c r="L40" s="24" t="s">
        <v>21</v>
      </c>
      <c r="M40" s="24" t="s">
        <v>20</v>
      </c>
      <c r="N40" s="24" t="s">
        <v>62</v>
      </c>
      <c r="O40" s="25">
        <v>119</v>
      </c>
      <c r="P40" s="25">
        <v>213</v>
      </c>
      <c r="Q40" s="27"/>
      <c r="R40" s="26">
        <v>28026</v>
      </c>
      <c r="S40" s="28" t="s">
        <v>247</v>
      </c>
    </row>
    <row r="41" spans="1:19" s="1" customFormat="1" ht="35.25" customHeight="1" x14ac:dyDescent="0.2">
      <c r="A41" s="5" t="s">
        <v>101</v>
      </c>
      <c r="B41" s="24"/>
      <c r="C41" s="24"/>
      <c r="D41" s="24"/>
      <c r="E41" s="24"/>
      <c r="F41" s="24"/>
      <c r="G41" s="25"/>
      <c r="H41" s="24"/>
      <c r="I41" s="26"/>
      <c r="J41" s="8"/>
      <c r="K41" s="24" t="s">
        <v>1</v>
      </c>
      <c r="L41" s="24" t="s">
        <v>21</v>
      </c>
      <c r="M41" s="24" t="s">
        <v>20</v>
      </c>
      <c r="N41" s="24" t="s">
        <v>62</v>
      </c>
      <c r="O41" s="25">
        <v>111</v>
      </c>
      <c r="P41" s="25">
        <v>211</v>
      </c>
      <c r="Q41" s="27"/>
      <c r="R41" s="26">
        <v>51280</v>
      </c>
      <c r="S41" s="28" t="s">
        <v>246</v>
      </c>
    </row>
    <row r="42" spans="1:19" s="1" customFormat="1" ht="36" customHeight="1" x14ac:dyDescent="0.2">
      <c r="A42" s="5" t="s">
        <v>101</v>
      </c>
      <c r="B42" s="24"/>
      <c r="C42" s="24"/>
      <c r="D42" s="24"/>
      <c r="E42" s="24"/>
      <c r="F42" s="24"/>
      <c r="G42" s="25"/>
      <c r="H42" s="24"/>
      <c r="I42" s="26"/>
      <c r="J42" s="8"/>
      <c r="K42" s="24" t="s">
        <v>1</v>
      </c>
      <c r="L42" s="24" t="s">
        <v>21</v>
      </c>
      <c r="M42" s="24" t="s">
        <v>20</v>
      </c>
      <c r="N42" s="24" t="s">
        <v>62</v>
      </c>
      <c r="O42" s="25">
        <v>119</v>
      </c>
      <c r="P42" s="25">
        <v>213</v>
      </c>
      <c r="Q42" s="27"/>
      <c r="R42" s="26">
        <v>15487</v>
      </c>
      <c r="S42" s="28" t="s">
        <v>247</v>
      </c>
    </row>
    <row r="43" spans="1:19" s="1" customFormat="1" ht="35.25" customHeight="1" x14ac:dyDescent="0.2">
      <c r="A43" s="5" t="s">
        <v>101</v>
      </c>
      <c r="B43" s="24"/>
      <c r="C43" s="24"/>
      <c r="D43" s="24"/>
      <c r="E43" s="24"/>
      <c r="F43" s="24"/>
      <c r="G43" s="25"/>
      <c r="H43" s="24"/>
      <c r="I43" s="26"/>
      <c r="J43" s="8"/>
      <c r="K43" s="24" t="s">
        <v>1</v>
      </c>
      <c r="L43" s="24" t="s">
        <v>21</v>
      </c>
      <c r="M43" s="24" t="s">
        <v>20</v>
      </c>
      <c r="N43" s="24" t="s">
        <v>62</v>
      </c>
      <c r="O43" s="25">
        <v>414</v>
      </c>
      <c r="P43" s="25">
        <v>310</v>
      </c>
      <c r="Q43" s="27"/>
      <c r="R43" s="26">
        <v>425000</v>
      </c>
      <c r="S43" s="28" t="s">
        <v>197</v>
      </c>
    </row>
    <row r="44" spans="1:19" s="1" customFormat="1" ht="38.25" customHeight="1" x14ac:dyDescent="0.2">
      <c r="A44" s="5" t="s">
        <v>101</v>
      </c>
      <c r="B44" s="24"/>
      <c r="C44" s="24"/>
      <c r="D44" s="24"/>
      <c r="E44" s="24"/>
      <c r="F44" s="24"/>
      <c r="G44" s="25"/>
      <c r="H44" s="24"/>
      <c r="I44" s="26"/>
      <c r="J44" s="8"/>
      <c r="K44" s="24" t="s">
        <v>1</v>
      </c>
      <c r="L44" s="24" t="s">
        <v>21</v>
      </c>
      <c r="M44" s="24" t="s">
        <v>20</v>
      </c>
      <c r="N44" s="24" t="s">
        <v>62</v>
      </c>
      <c r="O44" s="25">
        <v>244</v>
      </c>
      <c r="P44" s="25">
        <v>228</v>
      </c>
      <c r="Q44" s="27"/>
      <c r="R44" s="26">
        <v>6375</v>
      </c>
      <c r="S44" s="28" t="s">
        <v>245</v>
      </c>
    </row>
    <row r="45" spans="1:19" s="1" customFormat="1" ht="38.25" customHeight="1" x14ac:dyDescent="0.2">
      <c r="A45" s="5" t="s">
        <v>102</v>
      </c>
      <c r="B45" s="24"/>
      <c r="C45" s="24"/>
      <c r="D45" s="24"/>
      <c r="E45" s="24"/>
      <c r="F45" s="24"/>
      <c r="G45" s="25"/>
      <c r="H45" s="24"/>
      <c r="I45" s="26"/>
      <c r="J45" s="8"/>
      <c r="K45" s="24" t="s">
        <v>1</v>
      </c>
      <c r="L45" s="24" t="s">
        <v>21</v>
      </c>
      <c r="M45" s="24" t="s">
        <v>20</v>
      </c>
      <c r="N45" s="24" t="s">
        <v>62</v>
      </c>
      <c r="O45" s="25">
        <v>111</v>
      </c>
      <c r="P45" s="25">
        <v>211</v>
      </c>
      <c r="Q45" s="27"/>
      <c r="R45" s="26">
        <v>43000</v>
      </c>
      <c r="S45" s="28" t="s">
        <v>246</v>
      </c>
    </row>
    <row r="46" spans="1:19" s="1" customFormat="1" ht="35.25" customHeight="1" x14ac:dyDescent="0.2">
      <c r="A46" s="5" t="s">
        <v>102</v>
      </c>
      <c r="B46" s="24"/>
      <c r="C46" s="24"/>
      <c r="D46" s="24"/>
      <c r="E46" s="24"/>
      <c r="F46" s="24"/>
      <c r="G46" s="25"/>
      <c r="H46" s="24"/>
      <c r="I46" s="26"/>
      <c r="J46" s="8"/>
      <c r="K46" s="24" t="s">
        <v>1</v>
      </c>
      <c r="L46" s="24" t="s">
        <v>21</v>
      </c>
      <c r="M46" s="24" t="s">
        <v>20</v>
      </c>
      <c r="N46" s="24" t="s">
        <v>62</v>
      </c>
      <c r="O46" s="25">
        <v>119</v>
      </c>
      <c r="P46" s="25">
        <v>213</v>
      </c>
      <c r="Q46" s="27"/>
      <c r="R46" s="26">
        <v>12986</v>
      </c>
      <c r="S46" s="28" t="s">
        <v>247</v>
      </c>
    </row>
    <row r="47" spans="1:19" s="1" customFormat="1" ht="37.5" customHeight="1" x14ac:dyDescent="0.2">
      <c r="A47" s="5" t="s">
        <v>103</v>
      </c>
      <c r="B47" s="24"/>
      <c r="C47" s="24"/>
      <c r="D47" s="24"/>
      <c r="E47" s="24"/>
      <c r="F47" s="24"/>
      <c r="G47" s="25"/>
      <c r="H47" s="24"/>
      <c r="I47" s="26"/>
      <c r="J47" s="8"/>
      <c r="K47" s="24" t="s">
        <v>1</v>
      </c>
      <c r="L47" s="24" t="s">
        <v>21</v>
      </c>
      <c r="M47" s="24" t="s">
        <v>20</v>
      </c>
      <c r="N47" s="24" t="s">
        <v>62</v>
      </c>
      <c r="O47" s="25">
        <v>111</v>
      </c>
      <c r="P47" s="25">
        <v>211</v>
      </c>
      <c r="Q47" s="27"/>
      <c r="R47" s="26">
        <v>48622</v>
      </c>
      <c r="S47" s="28" t="s">
        <v>246</v>
      </c>
    </row>
    <row r="48" spans="1:19" s="1" customFormat="1" ht="36.75" customHeight="1" x14ac:dyDescent="0.2">
      <c r="A48" s="5" t="s">
        <v>103</v>
      </c>
      <c r="B48" s="24"/>
      <c r="C48" s="24"/>
      <c r="D48" s="24"/>
      <c r="E48" s="24"/>
      <c r="F48" s="24"/>
      <c r="G48" s="25"/>
      <c r="H48" s="24"/>
      <c r="I48" s="26"/>
      <c r="J48" s="8"/>
      <c r="K48" s="24" t="s">
        <v>1</v>
      </c>
      <c r="L48" s="24" t="s">
        <v>21</v>
      </c>
      <c r="M48" s="24" t="s">
        <v>20</v>
      </c>
      <c r="N48" s="24" t="s">
        <v>62</v>
      </c>
      <c r="O48" s="25">
        <v>119</v>
      </c>
      <c r="P48" s="25">
        <v>213</v>
      </c>
      <c r="Q48" s="27"/>
      <c r="R48" s="26">
        <v>14684</v>
      </c>
      <c r="S48" s="28" t="s">
        <v>247</v>
      </c>
    </row>
    <row r="49" spans="1:20" s="1" customFormat="1" ht="37.5" customHeight="1" x14ac:dyDescent="0.2">
      <c r="A49" s="5" t="s">
        <v>104</v>
      </c>
      <c r="B49" s="24"/>
      <c r="C49" s="24"/>
      <c r="D49" s="24"/>
      <c r="E49" s="24"/>
      <c r="F49" s="24"/>
      <c r="G49" s="25"/>
      <c r="H49" s="24"/>
      <c r="I49" s="26"/>
      <c r="J49" s="8"/>
      <c r="K49" s="24" t="s">
        <v>1</v>
      </c>
      <c r="L49" s="24" t="s">
        <v>21</v>
      </c>
      <c r="M49" s="24" t="s">
        <v>20</v>
      </c>
      <c r="N49" s="24" t="s">
        <v>62</v>
      </c>
      <c r="O49" s="25">
        <v>111</v>
      </c>
      <c r="P49" s="25">
        <v>211</v>
      </c>
      <c r="Q49" s="27"/>
      <c r="R49" s="26">
        <v>37919</v>
      </c>
      <c r="S49" s="28" t="s">
        <v>246</v>
      </c>
    </row>
    <row r="50" spans="1:20" s="1" customFormat="1" ht="33.75" customHeight="1" x14ac:dyDescent="0.2">
      <c r="A50" s="5" t="s">
        <v>104</v>
      </c>
      <c r="B50" s="24"/>
      <c r="C50" s="24"/>
      <c r="D50" s="24"/>
      <c r="E50" s="24"/>
      <c r="F50" s="24"/>
      <c r="G50" s="25"/>
      <c r="H50" s="24"/>
      <c r="I50" s="26"/>
      <c r="J50" s="8"/>
      <c r="K50" s="24" t="s">
        <v>1</v>
      </c>
      <c r="L50" s="24" t="s">
        <v>21</v>
      </c>
      <c r="M50" s="24" t="s">
        <v>20</v>
      </c>
      <c r="N50" s="24" t="s">
        <v>62</v>
      </c>
      <c r="O50" s="25">
        <v>119</v>
      </c>
      <c r="P50" s="25">
        <v>213</v>
      </c>
      <c r="Q50" s="27"/>
      <c r="R50" s="26">
        <v>11452</v>
      </c>
      <c r="S50" s="28" t="s">
        <v>247</v>
      </c>
    </row>
    <row r="51" spans="1:20" s="1" customFormat="1" ht="36.75" customHeight="1" x14ac:dyDescent="0.2">
      <c r="A51" s="5" t="s">
        <v>29</v>
      </c>
      <c r="B51" s="24"/>
      <c r="C51" s="24"/>
      <c r="D51" s="24"/>
      <c r="E51" s="25"/>
      <c r="F51" s="25"/>
      <c r="G51" s="25"/>
      <c r="H51" s="25"/>
      <c r="I51" s="29"/>
      <c r="J51" s="7"/>
      <c r="K51" s="24" t="s">
        <v>1</v>
      </c>
      <c r="L51" s="24" t="s">
        <v>21</v>
      </c>
      <c r="M51" s="24" t="s">
        <v>22</v>
      </c>
      <c r="N51" s="25">
        <v>9900070020</v>
      </c>
      <c r="O51" s="25">
        <v>111</v>
      </c>
      <c r="P51" s="25">
        <v>211</v>
      </c>
      <c r="Q51" s="25"/>
      <c r="R51" s="26">
        <v>23030</v>
      </c>
      <c r="S51" s="28" t="s">
        <v>246</v>
      </c>
    </row>
    <row r="52" spans="1:20" s="1" customFormat="1" ht="33.75" customHeight="1" x14ac:dyDescent="0.2">
      <c r="A52" s="5" t="s">
        <v>29</v>
      </c>
      <c r="B52" s="24"/>
      <c r="C52" s="24"/>
      <c r="D52" s="24"/>
      <c r="E52" s="25"/>
      <c r="F52" s="25"/>
      <c r="G52" s="25"/>
      <c r="H52" s="25"/>
      <c r="I52" s="29"/>
      <c r="J52" s="7"/>
      <c r="K52" s="24" t="s">
        <v>1</v>
      </c>
      <c r="L52" s="24" t="s">
        <v>21</v>
      </c>
      <c r="M52" s="24" t="s">
        <v>22</v>
      </c>
      <c r="N52" s="25">
        <v>9900070020</v>
      </c>
      <c r="O52" s="25">
        <v>119</v>
      </c>
      <c r="P52" s="25">
        <v>213</v>
      </c>
      <c r="Q52" s="25"/>
      <c r="R52" s="26">
        <v>6955</v>
      </c>
      <c r="S52" s="28" t="s">
        <v>247</v>
      </c>
    </row>
    <row r="53" spans="1:20" s="1" customFormat="1" ht="33.75" customHeight="1" x14ac:dyDescent="0.2">
      <c r="A53" s="5" t="s">
        <v>29</v>
      </c>
      <c r="B53" s="24"/>
      <c r="C53" s="24"/>
      <c r="D53" s="24"/>
      <c r="E53" s="25"/>
      <c r="F53" s="25"/>
      <c r="G53" s="25"/>
      <c r="H53" s="25"/>
      <c r="I53" s="29"/>
      <c r="J53" s="7"/>
      <c r="K53" s="24" t="s">
        <v>1</v>
      </c>
      <c r="L53" s="24" t="s">
        <v>21</v>
      </c>
      <c r="M53" s="24" t="s">
        <v>22</v>
      </c>
      <c r="N53" s="25">
        <v>9900070020</v>
      </c>
      <c r="O53" s="25">
        <v>243</v>
      </c>
      <c r="P53" s="25">
        <v>225</v>
      </c>
      <c r="Q53" s="25"/>
      <c r="R53" s="26">
        <v>500000</v>
      </c>
      <c r="S53" s="28" t="s">
        <v>249</v>
      </c>
    </row>
    <row r="54" spans="1:20" s="1" customFormat="1" ht="24" customHeight="1" x14ac:dyDescent="0.2">
      <c r="A54" s="5" t="s">
        <v>29</v>
      </c>
      <c r="B54" s="24"/>
      <c r="C54" s="24"/>
      <c r="D54" s="24"/>
      <c r="E54" s="25"/>
      <c r="F54" s="25"/>
      <c r="G54" s="25"/>
      <c r="H54" s="25"/>
      <c r="I54" s="29"/>
      <c r="J54" s="7"/>
      <c r="K54" s="24" t="s">
        <v>1</v>
      </c>
      <c r="L54" s="24" t="s">
        <v>21</v>
      </c>
      <c r="M54" s="24" t="s">
        <v>22</v>
      </c>
      <c r="N54" s="25">
        <v>9900070020</v>
      </c>
      <c r="O54" s="25">
        <v>244</v>
      </c>
      <c r="P54" s="25">
        <v>226</v>
      </c>
      <c r="Q54" s="25"/>
      <c r="R54" s="26">
        <v>7500</v>
      </c>
      <c r="S54" s="28" t="s">
        <v>250</v>
      </c>
    </row>
    <row r="55" spans="1:20" s="1" customFormat="1" ht="24" customHeight="1" x14ac:dyDescent="0.2">
      <c r="A55" s="5" t="s">
        <v>30</v>
      </c>
      <c r="B55" s="24"/>
      <c r="C55" s="24"/>
      <c r="D55" s="24"/>
      <c r="E55" s="25"/>
      <c r="F55" s="25"/>
      <c r="G55" s="25"/>
      <c r="H55" s="25"/>
      <c r="I55" s="29"/>
      <c r="J55" s="7"/>
      <c r="K55" s="24" t="s">
        <v>1</v>
      </c>
      <c r="L55" s="24" t="s">
        <v>21</v>
      </c>
      <c r="M55" s="24" t="s">
        <v>22</v>
      </c>
      <c r="N55" s="25">
        <v>9900070020</v>
      </c>
      <c r="O55" s="25">
        <v>244</v>
      </c>
      <c r="P55" s="25">
        <v>226</v>
      </c>
      <c r="Q55" s="25"/>
      <c r="R55" s="26">
        <v>310270</v>
      </c>
      <c r="S55" s="28" t="s">
        <v>143</v>
      </c>
    </row>
    <row r="56" spans="1:20" s="1" customFormat="1" ht="36" customHeight="1" x14ac:dyDescent="0.2">
      <c r="A56" s="5" t="s">
        <v>30</v>
      </c>
      <c r="B56" s="24"/>
      <c r="C56" s="24"/>
      <c r="D56" s="24"/>
      <c r="E56" s="25"/>
      <c r="F56" s="25"/>
      <c r="G56" s="25"/>
      <c r="H56" s="25"/>
      <c r="I56" s="29"/>
      <c r="J56" s="7"/>
      <c r="K56" s="24" t="s">
        <v>1</v>
      </c>
      <c r="L56" s="24" t="s">
        <v>21</v>
      </c>
      <c r="M56" s="24" t="s">
        <v>22</v>
      </c>
      <c r="N56" s="25">
        <v>9900070020</v>
      </c>
      <c r="O56" s="25">
        <v>244</v>
      </c>
      <c r="P56" s="25">
        <v>226</v>
      </c>
      <c r="Q56" s="25"/>
      <c r="R56" s="26">
        <v>120000</v>
      </c>
      <c r="S56" s="28" t="s">
        <v>251</v>
      </c>
    </row>
    <row r="57" spans="1:20" s="1" customFormat="1" ht="36" customHeight="1" x14ac:dyDescent="0.2">
      <c r="A57" s="5" t="s">
        <v>30</v>
      </c>
      <c r="B57" s="24"/>
      <c r="C57" s="24"/>
      <c r="D57" s="24"/>
      <c r="E57" s="24"/>
      <c r="F57" s="24"/>
      <c r="G57" s="25"/>
      <c r="H57" s="24"/>
      <c r="I57" s="26"/>
      <c r="J57" s="8"/>
      <c r="K57" s="24" t="s">
        <v>1</v>
      </c>
      <c r="L57" s="24" t="s">
        <v>21</v>
      </c>
      <c r="M57" s="24" t="s">
        <v>22</v>
      </c>
      <c r="N57" s="25">
        <v>9900070020</v>
      </c>
      <c r="O57" s="25">
        <v>111</v>
      </c>
      <c r="P57" s="25">
        <v>211</v>
      </c>
      <c r="Q57" s="25"/>
      <c r="R57" s="26">
        <v>35947</v>
      </c>
      <c r="S57" s="28" t="s">
        <v>246</v>
      </c>
    </row>
    <row r="58" spans="1:20" s="1" customFormat="1" ht="36" x14ac:dyDescent="0.2">
      <c r="A58" s="5" t="s">
        <v>30</v>
      </c>
      <c r="B58" s="24"/>
      <c r="C58" s="24"/>
      <c r="D58" s="24"/>
      <c r="E58" s="24"/>
      <c r="F58" s="24"/>
      <c r="G58" s="25"/>
      <c r="H58" s="24"/>
      <c r="I58" s="26"/>
      <c r="J58" s="8"/>
      <c r="K58" s="24" t="s">
        <v>1</v>
      </c>
      <c r="L58" s="24" t="s">
        <v>21</v>
      </c>
      <c r="M58" s="24" t="s">
        <v>22</v>
      </c>
      <c r="N58" s="25">
        <v>9900070020</v>
      </c>
      <c r="O58" s="25">
        <v>119</v>
      </c>
      <c r="P58" s="25">
        <v>213</v>
      </c>
      <c r="Q58" s="25"/>
      <c r="R58" s="26">
        <v>10856</v>
      </c>
      <c r="S58" s="28" t="s">
        <v>247</v>
      </c>
    </row>
    <row r="59" spans="1:20" s="1" customFormat="1" ht="33.75" customHeight="1" x14ac:dyDescent="0.2">
      <c r="A59" s="5" t="s">
        <v>31</v>
      </c>
      <c r="B59" s="24"/>
      <c r="C59" s="24"/>
      <c r="D59" s="24"/>
      <c r="E59" s="24"/>
      <c r="F59" s="24"/>
      <c r="G59" s="25"/>
      <c r="H59" s="24"/>
      <c r="I59" s="26"/>
      <c r="J59" s="7"/>
      <c r="K59" s="24" t="s">
        <v>1</v>
      </c>
      <c r="L59" s="24" t="s">
        <v>21</v>
      </c>
      <c r="M59" s="24" t="s">
        <v>22</v>
      </c>
      <c r="N59" s="25">
        <v>9900070020</v>
      </c>
      <c r="O59" s="25">
        <v>244</v>
      </c>
      <c r="P59" s="25">
        <v>226</v>
      </c>
      <c r="Q59" s="25"/>
      <c r="R59" s="26">
        <v>120000</v>
      </c>
      <c r="S59" s="28" t="s">
        <v>251</v>
      </c>
    </row>
    <row r="60" spans="1:20" s="1" customFormat="1" ht="26.25" customHeight="1" x14ac:dyDescent="0.2">
      <c r="A60" s="5" t="s">
        <v>31</v>
      </c>
      <c r="B60" s="24"/>
      <c r="C60" s="24"/>
      <c r="D60" s="24"/>
      <c r="E60" s="24"/>
      <c r="F60" s="24"/>
      <c r="G60" s="25"/>
      <c r="H60" s="24"/>
      <c r="I60" s="26"/>
      <c r="J60" s="7"/>
      <c r="K60" s="24" t="s">
        <v>1</v>
      </c>
      <c r="L60" s="24" t="s">
        <v>21</v>
      </c>
      <c r="M60" s="24" t="s">
        <v>22</v>
      </c>
      <c r="N60" s="25">
        <v>9900070020</v>
      </c>
      <c r="O60" s="25">
        <v>244</v>
      </c>
      <c r="P60" s="25">
        <v>226</v>
      </c>
      <c r="Q60" s="25"/>
      <c r="R60" s="26">
        <v>568485</v>
      </c>
      <c r="S60" s="28" t="s">
        <v>143</v>
      </c>
    </row>
    <row r="61" spans="1:20" s="1" customFormat="1" ht="35.25" customHeight="1" x14ac:dyDescent="0.2">
      <c r="A61" s="5" t="s">
        <v>32</v>
      </c>
      <c r="B61" s="24"/>
      <c r="C61" s="24"/>
      <c r="D61" s="24"/>
      <c r="E61" s="24"/>
      <c r="F61" s="24"/>
      <c r="G61" s="25"/>
      <c r="H61" s="24"/>
      <c r="I61" s="26"/>
      <c r="J61" s="7"/>
      <c r="K61" s="24" t="s">
        <v>1</v>
      </c>
      <c r="L61" s="24" t="s">
        <v>21</v>
      </c>
      <c r="M61" s="24" t="s">
        <v>22</v>
      </c>
      <c r="N61" s="25">
        <v>9900070020</v>
      </c>
      <c r="O61" s="25">
        <v>244</v>
      </c>
      <c r="P61" s="25">
        <v>226</v>
      </c>
      <c r="Q61" s="25"/>
      <c r="R61" s="26">
        <v>120000</v>
      </c>
      <c r="S61" s="28" t="s">
        <v>251</v>
      </c>
      <c r="T61" s="13"/>
    </row>
    <row r="62" spans="1:20" s="1" customFormat="1" ht="34.5" customHeight="1" x14ac:dyDescent="0.2">
      <c r="A62" s="5" t="s">
        <v>32</v>
      </c>
      <c r="B62" s="24"/>
      <c r="C62" s="24"/>
      <c r="D62" s="24"/>
      <c r="E62" s="24"/>
      <c r="F62" s="24"/>
      <c r="G62" s="25"/>
      <c r="H62" s="24"/>
      <c r="I62" s="26"/>
      <c r="J62" s="8"/>
      <c r="K62" s="24" t="s">
        <v>1</v>
      </c>
      <c r="L62" s="24" t="s">
        <v>21</v>
      </c>
      <c r="M62" s="24" t="s">
        <v>22</v>
      </c>
      <c r="N62" s="25">
        <v>9900070020</v>
      </c>
      <c r="O62" s="25">
        <v>111</v>
      </c>
      <c r="P62" s="25">
        <v>211</v>
      </c>
      <c r="Q62" s="25"/>
      <c r="R62" s="26">
        <v>37474</v>
      </c>
      <c r="S62" s="28" t="s">
        <v>252</v>
      </c>
    </row>
    <row r="63" spans="1:20" s="1" customFormat="1" ht="35.25" customHeight="1" x14ac:dyDescent="0.2">
      <c r="A63" s="5" t="s">
        <v>32</v>
      </c>
      <c r="B63" s="24"/>
      <c r="C63" s="24"/>
      <c r="D63" s="24"/>
      <c r="E63" s="24"/>
      <c r="F63" s="24"/>
      <c r="G63" s="25"/>
      <c r="H63" s="24"/>
      <c r="I63" s="26"/>
      <c r="J63" s="7"/>
      <c r="K63" s="24" t="s">
        <v>1</v>
      </c>
      <c r="L63" s="24" t="s">
        <v>21</v>
      </c>
      <c r="M63" s="24" t="s">
        <v>22</v>
      </c>
      <c r="N63" s="25">
        <v>9900070020</v>
      </c>
      <c r="O63" s="25">
        <v>119</v>
      </c>
      <c r="P63" s="25">
        <v>213</v>
      </c>
      <c r="Q63" s="25"/>
      <c r="R63" s="26">
        <v>11317</v>
      </c>
      <c r="S63" s="28" t="s">
        <v>247</v>
      </c>
    </row>
    <row r="64" spans="1:20" s="1" customFormat="1" ht="33" customHeight="1" x14ac:dyDescent="0.2">
      <c r="A64" s="5" t="s">
        <v>34</v>
      </c>
      <c r="B64" s="24"/>
      <c r="C64" s="24"/>
      <c r="D64" s="24"/>
      <c r="E64" s="24"/>
      <c r="F64" s="24"/>
      <c r="G64" s="25"/>
      <c r="H64" s="24"/>
      <c r="I64" s="26"/>
      <c r="J64" s="7"/>
      <c r="K64" s="24" t="s">
        <v>1</v>
      </c>
      <c r="L64" s="24" t="s">
        <v>21</v>
      </c>
      <c r="M64" s="24" t="s">
        <v>22</v>
      </c>
      <c r="N64" s="25">
        <v>9900070020</v>
      </c>
      <c r="O64" s="25">
        <v>111</v>
      </c>
      <c r="P64" s="25">
        <v>211</v>
      </c>
      <c r="Q64" s="25"/>
      <c r="R64" s="26">
        <v>20761</v>
      </c>
      <c r="S64" s="28" t="s">
        <v>246</v>
      </c>
    </row>
    <row r="65" spans="1:19" s="1" customFormat="1" ht="34.5" customHeight="1" x14ac:dyDescent="0.2">
      <c r="A65" s="5" t="s">
        <v>34</v>
      </c>
      <c r="B65" s="24"/>
      <c r="C65" s="24"/>
      <c r="D65" s="24"/>
      <c r="E65" s="24"/>
      <c r="F65" s="24"/>
      <c r="G65" s="25"/>
      <c r="H65" s="24"/>
      <c r="I65" s="26"/>
      <c r="J65" s="7"/>
      <c r="K65" s="24" t="s">
        <v>1</v>
      </c>
      <c r="L65" s="24" t="s">
        <v>21</v>
      </c>
      <c r="M65" s="24" t="s">
        <v>22</v>
      </c>
      <c r="N65" s="25">
        <v>9900070020</v>
      </c>
      <c r="O65" s="25">
        <v>119</v>
      </c>
      <c r="P65" s="25">
        <v>213</v>
      </c>
      <c r="Q65" s="25"/>
      <c r="R65" s="26">
        <v>6270</v>
      </c>
      <c r="S65" s="28" t="s">
        <v>247</v>
      </c>
    </row>
    <row r="66" spans="1:19" s="1" customFormat="1" ht="33.75" customHeight="1" x14ac:dyDescent="0.2">
      <c r="A66" s="5" t="s">
        <v>35</v>
      </c>
      <c r="B66" s="24"/>
      <c r="C66" s="24"/>
      <c r="D66" s="24"/>
      <c r="E66" s="24"/>
      <c r="F66" s="24"/>
      <c r="G66" s="25"/>
      <c r="H66" s="24"/>
      <c r="I66" s="26"/>
      <c r="J66" s="7"/>
      <c r="K66" s="24" t="s">
        <v>1</v>
      </c>
      <c r="L66" s="24" t="s">
        <v>21</v>
      </c>
      <c r="M66" s="24" t="s">
        <v>22</v>
      </c>
      <c r="N66" s="25">
        <v>9900070020</v>
      </c>
      <c r="O66" s="25">
        <v>244</v>
      </c>
      <c r="P66" s="25">
        <v>226</v>
      </c>
      <c r="Q66" s="25"/>
      <c r="R66" s="26">
        <v>120000</v>
      </c>
      <c r="S66" s="28" t="s">
        <v>251</v>
      </c>
    </row>
    <row r="67" spans="1:19" s="1" customFormat="1" ht="37.5" customHeight="1" x14ac:dyDescent="0.2">
      <c r="A67" s="5" t="s">
        <v>35</v>
      </c>
      <c r="B67" s="24"/>
      <c r="C67" s="24"/>
      <c r="D67" s="24"/>
      <c r="E67" s="24"/>
      <c r="F67" s="24"/>
      <c r="G67" s="25"/>
      <c r="H67" s="24"/>
      <c r="I67" s="26"/>
      <c r="J67" s="7"/>
      <c r="K67" s="24" t="s">
        <v>1</v>
      </c>
      <c r="L67" s="24" t="s">
        <v>21</v>
      </c>
      <c r="M67" s="24" t="s">
        <v>22</v>
      </c>
      <c r="N67" s="25">
        <v>9900070020</v>
      </c>
      <c r="O67" s="25">
        <v>244</v>
      </c>
      <c r="P67" s="25">
        <v>310</v>
      </c>
      <c r="Q67" s="25"/>
      <c r="R67" s="26">
        <v>42000</v>
      </c>
      <c r="S67" s="28" t="s">
        <v>179</v>
      </c>
    </row>
    <row r="68" spans="1:19" s="1" customFormat="1" ht="36.75" customHeight="1" x14ac:dyDescent="0.2">
      <c r="A68" s="5" t="s">
        <v>36</v>
      </c>
      <c r="B68" s="24"/>
      <c r="C68" s="24"/>
      <c r="D68" s="24"/>
      <c r="E68" s="24"/>
      <c r="F68" s="24"/>
      <c r="G68" s="25"/>
      <c r="H68" s="24"/>
      <c r="I68" s="26"/>
      <c r="J68" s="7"/>
      <c r="K68" s="24" t="s">
        <v>1</v>
      </c>
      <c r="L68" s="24" t="s">
        <v>21</v>
      </c>
      <c r="M68" s="24" t="s">
        <v>22</v>
      </c>
      <c r="N68" s="25">
        <v>9900070020</v>
      </c>
      <c r="O68" s="25">
        <v>244</v>
      </c>
      <c r="P68" s="25">
        <v>226</v>
      </c>
      <c r="Q68" s="25"/>
      <c r="R68" s="26">
        <v>120000</v>
      </c>
      <c r="S68" s="28" t="s">
        <v>251</v>
      </c>
    </row>
    <row r="69" spans="1:19" s="1" customFormat="1" ht="36" x14ac:dyDescent="0.2">
      <c r="A69" s="5" t="s">
        <v>36</v>
      </c>
      <c r="B69" s="24"/>
      <c r="C69" s="24"/>
      <c r="D69" s="24"/>
      <c r="E69" s="24"/>
      <c r="F69" s="24"/>
      <c r="G69" s="25"/>
      <c r="H69" s="24"/>
      <c r="I69" s="26"/>
      <c r="J69" s="7"/>
      <c r="K69" s="24" t="s">
        <v>1</v>
      </c>
      <c r="L69" s="24" t="s">
        <v>21</v>
      </c>
      <c r="M69" s="24" t="s">
        <v>22</v>
      </c>
      <c r="N69" s="25">
        <v>9900070020</v>
      </c>
      <c r="O69" s="25">
        <v>111</v>
      </c>
      <c r="P69" s="25">
        <v>211</v>
      </c>
      <c r="Q69" s="25"/>
      <c r="R69" s="26">
        <v>53476</v>
      </c>
      <c r="S69" s="28" t="s">
        <v>246</v>
      </c>
    </row>
    <row r="70" spans="1:19" s="1" customFormat="1" ht="36" x14ac:dyDescent="0.2">
      <c r="A70" s="5" t="s">
        <v>36</v>
      </c>
      <c r="B70" s="24"/>
      <c r="C70" s="24"/>
      <c r="D70" s="24"/>
      <c r="E70" s="24"/>
      <c r="F70" s="24"/>
      <c r="G70" s="25"/>
      <c r="H70" s="24"/>
      <c r="I70" s="26"/>
      <c r="J70" s="8"/>
      <c r="K70" s="24" t="s">
        <v>1</v>
      </c>
      <c r="L70" s="24" t="s">
        <v>21</v>
      </c>
      <c r="M70" s="24" t="s">
        <v>22</v>
      </c>
      <c r="N70" s="25">
        <v>9900070020</v>
      </c>
      <c r="O70" s="25">
        <v>119</v>
      </c>
      <c r="P70" s="25">
        <v>213</v>
      </c>
      <c r="Q70" s="25"/>
      <c r="R70" s="26">
        <v>16150</v>
      </c>
      <c r="S70" s="28" t="s">
        <v>247</v>
      </c>
    </row>
    <row r="71" spans="1:19" s="1" customFormat="1" ht="35.25" customHeight="1" x14ac:dyDescent="0.2">
      <c r="A71" s="5" t="s">
        <v>37</v>
      </c>
      <c r="B71" s="24"/>
      <c r="C71" s="24"/>
      <c r="D71" s="24"/>
      <c r="E71" s="24"/>
      <c r="F71" s="24"/>
      <c r="G71" s="25"/>
      <c r="H71" s="24"/>
      <c r="I71" s="26"/>
      <c r="J71" s="7"/>
      <c r="K71" s="24" t="s">
        <v>1</v>
      </c>
      <c r="L71" s="24" t="s">
        <v>21</v>
      </c>
      <c r="M71" s="24" t="s">
        <v>22</v>
      </c>
      <c r="N71" s="25">
        <v>9900070020</v>
      </c>
      <c r="O71" s="25">
        <v>111</v>
      </c>
      <c r="P71" s="25">
        <v>211</v>
      </c>
      <c r="Q71" s="25"/>
      <c r="R71" s="26">
        <v>25272</v>
      </c>
      <c r="S71" s="28" t="s">
        <v>246</v>
      </c>
    </row>
    <row r="72" spans="1:19" s="1" customFormat="1" ht="36.75" customHeight="1" x14ac:dyDescent="0.2">
      <c r="A72" s="5" t="s">
        <v>37</v>
      </c>
      <c r="B72" s="24"/>
      <c r="C72" s="24"/>
      <c r="D72" s="24"/>
      <c r="E72" s="24"/>
      <c r="F72" s="24"/>
      <c r="G72" s="25"/>
      <c r="H72" s="24"/>
      <c r="I72" s="26"/>
      <c r="J72" s="8"/>
      <c r="K72" s="24" t="s">
        <v>1</v>
      </c>
      <c r="L72" s="24" t="s">
        <v>21</v>
      </c>
      <c r="M72" s="24" t="s">
        <v>22</v>
      </c>
      <c r="N72" s="25">
        <v>9900070020</v>
      </c>
      <c r="O72" s="25">
        <v>119</v>
      </c>
      <c r="P72" s="25">
        <v>213</v>
      </c>
      <c r="Q72" s="25"/>
      <c r="R72" s="26">
        <v>7632</v>
      </c>
      <c r="S72" s="28" t="s">
        <v>247</v>
      </c>
    </row>
    <row r="73" spans="1:19" s="1" customFormat="1" ht="33" customHeight="1" x14ac:dyDescent="0.2">
      <c r="A73" s="5" t="s">
        <v>80</v>
      </c>
      <c r="B73" s="24"/>
      <c r="C73" s="24"/>
      <c r="D73" s="24"/>
      <c r="E73" s="24"/>
      <c r="F73" s="24"/>
      <c r="G73" s="25"/>
      <c r="H73" s="24"/>
      <c r="I73" s="26"/>
      <c r="J73" s="8"/>
      <c r="K73" s="24" t="s">
        <v>1</v>
      </c>
      <c r="L73" s="24" t="s">
        <v>21</v>
      </c>
      <c r="M73" s="24" t="s">
        <v>22</v>
      </c>
      <c r="N73" s="25">
        <v>9900070020</v>
      </c>
      <c r="O73" s="25">
        <v>111</v>
      </c>
      <c r="P73" s="25">
        <v>211</v>
      </c>
      <c r="Q73" s="25"/>
      <c r="R73" s="26">
        <v>2107</v>
      </c>
      <c r="S73" s="28" t="s">
        <v>246</v>
      </c>
    </row>
    <row r="74" spans="1:19" s="1" customFormat="1" ht="33" customHeight="1" x14ac:dyDescent="0.2">
      <c r="A74" s="5" t="s">
        <v>80</v>
      </c>
      <c r="B74" s="24"/>
      <c r="C74" s="24"/>
      <c r="D74" s="24"/>
      <c r="E74" s="24"/>
      <c r="F74" s="24"/>
      <c r="G74" s="25"/>
      <c r="H74" s="24"/>
      <c r="I74" s="26"/>
      <c r="J74" s="8"/>
      <c r="K74" s="24" t="s">
        <v>1</v>
      </c>
      <c r="L74" s="24" t="s">
        <v>21</v>
      </c>
      <c r="M74" s="24" t="s">
        <v>22</v>
      </c>
      <c r="N74" s="25">
        <v>9900070020</v>
      </c>
      <c r="O74" s="25">
        <v>119</v>
      </c>
      <c r="P74" s="25">
        <v>213</v>
      </c>
      <c r="Q74" s="25"/>
      <c r="R74" s="26">
        <v>636</v>
      </c>
      <c r="S74" s="28" t="s">
        <v>247</v>
      </c>
    </row>
    <row r="75" spans="1:19" s="1" customFormat="1" ht="24" customHeight="1" x14ac:dyDescent="0.2">
      <c r="A75" s="5" t="s">
        <v>80</v>
      </c>
      <c r="B75" s="24"/>
      <c r="C75" s="24"/>
      <c r="D75" s="24"/>
      <c r="E75" s="24"/>
      <c r="F75" s="24"/>
      <c r="G75" s="25"/>
      <c r="H75" s="24"/>
      <c r="I75" s="26"/>
      <c r="J75" s="8"/>
      <c r="K75" s="24" t="s">
        <v>1</v>
      </c>
      <c r="L75" s="24" t="s">
        <v>21</v>
      </c>
      <c r="M75" s="24" t="s">
        <v>22</v>
      </c>
      <c r="N75" s="25">
        <v>9900070020</v>
      </c>
      <c r="O75" s="25">
        <v>244</v>
      </c>
      <c r="P75" s="25">
        <v>226</v>
      </c>
      <c r="Q75" s="25"/>
      <c r="R75" s="26">
        <v>305006</v>
      </c>
      <c r="S75" s="28" t="s">
        <v>143</v>
      </c>
    </row>
    <row r="76" spans="1:19" s="1" customFormat="1" ht="24" customHeight="1" x14ac:dyDescent="0.2">
      <c r="A76" s="5" t="s">
        <v>38</v>
      </c>
      <c r="B76" s="24"/>
      <c r="C76" s="24"/>
      <c r="D76" s="24"/>
      <c r="E76" s="24"/>
      <c r="F76" s="24"/>
      <c r="G76" s="25"/>
      <c r="H76" s="24"/>
      <c r="I76" s="26"/>
      <c r="J76" s="8"/>
      <c r="K76" s="24" t="s">
        <v>1</v>
      </c>
      <c r="L76" s="24" t="s">
        <v>21</v>
      </c>
      <c r="M76" s="24" t="s">
        <v>22</v>
      </c>
      <c r="N76" s="25">
        <v>9900070020</v>
      </c>
      <c r="O76" s="25">
        <v>244</v>
      </c>
      <c r="P76" s="25">
        <v>226</v>
      </c>
      <c r="Q76" s="25"/>
      <c r="R76" s="26">
        <v>445760</v>
      </c>
      <c r="S76" s="28" t="s">
        <v>145</v>
      </c>
    </row>
    <row r="77" spans="1:19" s="1" customFormat="1" ht="34.5" customHeight="1" x14ac:dyDescent="0.2">
      <c r="A77" s="5" t="s">
        <v>38</v>
      </c>
      <c r="B77" s="24"/>
      <c r="C77" s="24"/>
      <c r="D77" s="24"/>
      <c r="E77" s="24"/>
      <c r="F77" s="24"/>
      <c r="G77" s="25"/>
      <c r="H77" s="24"/>
      <c r="I77" s="26"/>
      <c r="J77" s="7"/>
      <c r="K77" s="24" t="s">
        <v>1</v>
      </c>
      <c r="L77" s="24" t="s">
        <v>21</v>
      </c>
      <c r="M77" s="24" t="s">
        <v>22</v>
      </c>
      <c r="N77" s="25">
        <v>9900070020</v>
      </c>
      <c r="O77" s="25">
        <v>244</v>
      </c>
      <c r="P77" s="25">
        <v>226</v>
      </c>
      <c r="Q77" s="25"/>
      <c r="R77" s="26">
        <v>120000</v>
      </c>
      <c r="S77" s="28" t="s">
        <v>251</v>
      </c>
    </row>
    <row r="78" spans="1:19" s="1" customFormat="1" ht="33" customHeight="1" x14ac:dyDescent="0.2">
      <c r="A78" s="5" t="s">
        <v>38</v>
      </c>
      <c r="B78" s="24"/>
      <c r="C78" s="24"/>
      <c r="D78" s="24"/>
      <c r="E78" s="24"/>
      <c r="F78" s="24"/>
      <c r="G78" s="25"/>
      <c r="H78" s="24"/>
      <c r="I78" s="26"/>
      <c r="J78" s="7"/>
      <c r="K78" s="24" t="s">
        <v>1</v>
      </c>
      <c r="L78" s="24" t="s">
        <v>21</v>
      </c>
      <c r="M78" s="24" t="s">
        <v>22</v>
      </c>
      <c r="N78" s="25">
        <v>9900070020</v>
      </c>
      <c r="O78" s="25">
        <v>111</v>
      </c>
      <c r="P78" s="25">
        <v>211</v>
      </c>
      <c r="Q78" s="25"/>
      <c r="R78" s="26">
        <v>26252</v>
      </c>
      <c r="S78" s="28" t="s">
        <v>246</v>
      </c>
    </row>
    <row r="79" spans="1:19" s="1" customFormat="1" ht="36" x14ac:dyDescent="0.2">
      <c r="A79" s="5" t="s">
        <v>38</v>
      </c>
      <c r="B79" s="24"/>
      <c r="C79" s="24"/>
      <c r="D79" s="24"/>
      <c r="E79" s="24"/>
      <c r="F79" s="24"/>
      <c r="G79" s="25"/>
      <c r="H79" s="24"/>
      <c r="I79" s="26"/>
      <c r="J79" s="8"/>
      <c r="K79" s="24" t="s">
        <v>1</v>
      </c>
      <c r="L79" s="24" t="s">
        <v>21</v>
      </c>
      <c r="M79" s="24" t="s">
        <v>22</v>
      </c>
      <c r="N79" s="25">
        <v>9900070020</v>
      </c>
      <c r="O79" s="25">
        <v>119</v>
      </c>
      <c r="P79" s="25">
        <v>213</v>
      </c>
      <c r="Q79" s="25"/>
      <c r="R79" s="26">
        <v>7928</v>
      </c>
      <c r="S79" s="28" t="s">
        <v>247</v>
      </c>
    </row>
    <row r="80" spans="1:19" s="1" customFormat="1" ht="34.5" customHeight="1" x14ac:dyDescent="0.2">
      <c r="A80" s="5" t="s">
        <v>39</v>
      </c>
      <c r="B80" s="24"/>
      <c r="C80" s="24"/>
      <c r="D80" s="24"/>
      <c r="E80" s="24"/>
      <c r="F80" s="24"/>
      <c r="G80" s="25"/>
      <c r="H80" s="24"/>
      <c r="I80" s="26"/>
      <c r="J80" s="7"/>
      <c r="K80" s="24" t="s">
        <v>1</v>
      </c>
      <c r="L80" s="24" t="s">
        <v>21</v>
      </c>
      <c r="M80" s="24" t="s">
        <v>22</v>
      </c>
      <c r="N80" s="25">
        <v>9900070020</v>
      </c>
      <c r="O80" s="25">
        <v>244</v>
      </c>
      <c r="P80" s="25">
        <v>226</v>
      </c>
      <c r="Q80" s="25"/>
      <c r="R80" s="26">
        <v>120000</v>
      </c>
      <c r="S80" s="28" t="s">
        <v>251</v>
      </c>
    </row>
    <row r="81" spans="1:19" s="1" customFormat="1" ht="29.25" customHeight="1" x14ac:dyDescent="0.2">
      <c r="A81" s="5" t="s">
        <v>39</v>
      </c>
      <c r="B81" s="24"/>
      <c r="C81" s="24"/>
      <c r="D81" s="24"/>
      <c r="E81" s="24"/>
      <c r="F81" s="24"/>
      <c r="G81" s="25"/>
      <c r="H81" s="24"/>
      <c r="I81" s="26"/>
      <c r="J81" s="7"/>
      <c r="K81" s="24" t="s">
        <v>1</v>
      </c>
      <c r="L81" s="24" t="s">
        <v>21</v>
      </c>
      <c r="M81" s="24" t="s">
        <v>22</v>
      </c>
      <c r="N81" s="25">
        <v>9900070020</v>
      </c>
      <c r="O81" s="25">
        <v>244</v>
      </c>
      <c r="P81" s="25">
        <v>226</v>
      </c>
      <c r="Q81" s="25"/>
      <c r="R81" s="26">
        <v>203411</v>
      </c>
      <c r="S81" s="28" t="s">
        <v>143</v>
      </c>
    </row>
    <row r="82" spans="1:19" s="1" customFormat="1" ht="36" x14ac:dyDescent="0.2">
      <c r="A82" s="5" t="s">
        <v>39</v>
      </c>
      <c r="B82" s="24"/>
      <c r="C82" s="24"/>
      <c r="D82" s="24"/>
      <c r="E82" s="24"/>
      <c r="F82" s="24"/>
      <c r="G82" s="25"/>
      <c r="H82" s="24"/>
      <c r="I82" s="26"/>
      <c r="J82" s="7"/>
      <c r="K82" s="24" t="s">
        <v>1</v>
      </c>
      <c r="L82" s="24" t="s">
        <v>21</v>
      </c>
      <c r="M82" s="24" t="s">
        <v>22</v>
      </c>
      <c r="N82" s="25">
        <v>9900070020</v>
      </c>
      <c r="O82" s="25">
        <v>111</v>
      </c>
      <c r="P82" s="25">
        <v>211</v>
      </c>
      <c r="Q82" s="25"/>
      <c r="R82" s="26">
        <v>24733</v>
      </c>
      <c r="S82" s="28" t="s">
        <v>246</v>
      </c>
    </row>
    <row r="83" spans="1:19" s="1" customFormat="1" ht="36" x14ac:dyDescent="0.2">
      <c r="A83" s="5" t="s">
        <v>39</v>
      </c>
      <c r="B83" s="24"/>
      <c r="C83" s="24"/>
      <c r="D83" s="24"/>
      <c r="E83" s="24"/>
      <c r="F83" s="24"/>
      <c r="G83" s="25"/>
      <c r="H83" s="24"/>
      <c r="I83" s="26"/>
      <c r="J83" s="8"/>
      <c r="K83" s="24" t="s">
        <v>1</v>
      </c>
      <c r="L83" s="24" t="s">
        <v>21</v>
      </c>
      <c r="M83" s="24" t="s">
        <v>22</v>
      </c>
      <c r="N83" s="25">
        <v>9900070020</v>
      </c>
      <c r="O83" s="25">
        <v>119</v>
      </c>
      <c r="P83" s="25">
        <v>213</v>
      </c>
      <c r="Q83" s="25"/>
      <c r="R83" s="26">
        <v>7469</v>
      </c>
      <c r="S83" s="28" t="s">
        <v>247</v>
      </c>
    </row>
    <row r="84" spans="1:19" s="1" customFormat="1" ht="36" x14ac:dyDescent="0.2">
      <c r="A84" s="5" t="s">
        <v>56</v>
      </c>
      <c r="B84" s="24"/>
      <c r="C84" s="24"/>
      <c r="D84" s="24"/>
      <c r="E84" s="24"/>
      <c r="F84" s="24"/>
      <c r="G84" s="25"/>
      <c r="H84" s="24"/>
      <c r="I84" s="26"/>
      <c r="J84" s="8"/>
      <c r="K84" s="24" t="s">
        <v>1</v>
      </c>
      <c r="L84" s="24" t="s">
        <v>21</v>
      </c>
      <c r="M84" s="24" t="s">
        <v>22</v>
      </c>
      <c r="N84" s="25">
        <v>9900070020</v>
      </c>
      <c r="O84" s="25">
        <v>111</v>
      </c>
      <c r="P84" s="25">
        <v>211</v>
      </c>
      <c r="Q84" s="25"/>
      <c r="R84" s="26">
        <v>4864</v>
      </c>
      <c r="S84" s="28" t="s">
        <v>246</v>
      </c>
    </row>
    <row r="85" spans="1:19" s="1" customFormat="1" ht="33.75" customHeight="1" x14ac:dyDescent="0.2">
      <c r="A85" s="5" t="s">
        <v>56</v>
      </c>
      <c r="B85" s="24"/>
      <c r="C85" s="24"/>
      <c r="D85" s="24"/>
      <c r="E85" s="24"/>
      <c r="F85" s="24"/>
      <c r="G85" s="25"/>
      <c r="H85" s="24"/>
      <c r="I85" s="26"/>
      <c r="J85" s="8"/>
      <c r="K85" s="24" t="s">
        <v>1</v>
      </c>
      <c r="L85" s="24" t="s">
        <v>21</v>
      </c>
      <c r="M85" s="24" t="s">
        <v>22</v>
      </c>
      <c r="N85" s="25">
        <v>9900070020</v>
      </c>
      <c r="O85" s="25">
        <v>119</v>
      </c>
      <c r="P85" s="25">
        <v>213</v>
      </c>
      <c r="Q85" s="25"/>
      <c r="R85" s="26">
        <v>1469</v>
      </c>
      <c r="S85" s="28" t="s">
        <v>247</v>
      </c>
    </row>
    <row r="86" spans="1:19" s="1" customFormat="1" ht="26.25" customHeight="1" x14ac:dyDescent="0.2">
      <c r="A86" s="5" t="s">
        <v>57</v>
      </c>
      <c r="B86" s="24"/>
      <c r="C86" s="24"/>
      <c r="D86" s="24"/>
      <c r="E86" s="24"/>
      <c r="F86" s="24"/>
      <c r="G86" s="25"/>
      <c r="H86" s="24"/>
      <c r="I86" s="26"/>
      <c r="J86" s="8"/>
      <c r="K86" s="24" t="s">
        <v>1</v>
      </c>
      <c r="L86" s="24" t="s">
        <v>21</v>
      </c>
      <c r="M86" s="24" t="s">
        <v>22</v>
      </c>
      <c r="N86" s="25">
        <v>9900070020</v>
      </c>
      <c r="O86" s="25">
        <v>244</v>
      </c>
      <c r="P86" s="25">
        <v>226</v>
      </c>
      <c r="Q86" s="24"/>
      <c r="R86" s="26">
        <v>72524</v>
      </c>
      <c r="S86" s="28" t="s">
        <v>143</v>
      </c>
    </row>
    <row r="87" spans="1:19" s="1" customFormat="1" ht="33.75" customHeight="1" x14ac:dyDescent="0.2">
      <c r="A87" s="5" t="s">
        <v>57</v>
      </c>
      <c r="B87" s="24"/>
      <c r="C87" s="24"/>
      <c r="D87" s="24"/>
      <c r="E87" s="24"/>
      <c r="F87" s="24"/>
      <c r="G87" s="25"/>
      <c r="H87" s="24"/>
      <c r="I87" s="26"/>
      <c r="J87" s="8"/>
      <c r="K87" s="24" t="s">
        <v>1</v>
      </c>
      <c r="L87" s="24" t="s">
        <v>21</v>
      </c>
      <c r="M87" s="24" t="s">
        <v>22</v>
      </c>
      <c r="N87" s="25">
        <v>9900070020</v>
      </c>
      <c r="O87" s="25">
        <v>111</v>
      </c>
      <c r="P87" s="25">
        <v>211</v>
      </c>
      <c r="Q87" s="25"/>
      <c r="R87" s="26">
        <v>2795</v>
      </c>
      <c r="S87" s="28" t="s">
        <v>246</v>
      </c>
    </row>
    <row r="88" spans="1:19" s="1" customFormat="1" ht="38.25" customHeight="1" x14ac:dyDescent="0.2">
      <c r="A88" s="5" t="s">
        <v>57</v>
      </c>
      <c r="B88" s="24"/>
      <c r="C88" s="24"/>
      <c r="D88" s="24"/>
      <c r="E88" s="24"/>
      <c r="F88" s="24"/>
      <c r="G88" s="25"/>
      <c r="H88" s="24"/>
      <c r="I88" s="26"/>
      <c r="J88" s="8"/>
      <c r="K88" s="24" t="s">
        <v>1</v>
      </c>
      <c r="L88" s="24" t="s">
        <v>21</v>
      </c>
      <c r="M88" s="24" t="s">
        <v>22</v>
      </c>
      <c r="N88" s="25">
        <v>9900070020</v>
      </c>
      <c r="O88" s="25">
        <v>119</v>
      </c>
      <c r="P88" s="25">
        <v>213</v>
      </c>
      <c r="Q88" s="25"/>
      <c r="R88" s="26">
        <v>844</v>
      </c>
      <c r="S88" s="28" t="s">
        <v>247</v>
      </c>
    </row>
    <row r="89" spans="1:19" s="1" customFormat="1" ht="33.75" customHeight="1" x14ac:dyDescent="0.2">
      <c r="A89" s="5" t="s">
        <v>40</v>
      </c>
      <c r="B89" s="24"/>
      <c r="C89" s="24"/>
      <c r="D89" s="24"/>
      <c r="E89" s="24"/>
      <c r="F89" s="24"/>
      <c r="G89" s="25"/>
      <c r="H89" s="24"/>
      <c r="I89" s="26"/>
      <c r="J89" s="7"/>
      <c r="K89" s="24" t="s">
        <v>1</v>
      </c>
      <c r="L89" s="24" t="s">
        <v>21</v>
      </c>
      <c r="M89" s="24" t="s">
        <v>22</v>
      </c>
      <c r="N89" s="25">
        <v>9900070020</v>
      </c>
      <c r="O89" s="25">
        <v>111</v>
      </c>
      <c r="P89" s="25">
        <v>211</v>
      </c>
      <c r="Q89" s="25"/>
      <c r="R89" s="26">
        <v>9079</v>
      </c>
      <c r="S89" s="28" t="s">
        <v>246</v>
      </c>
    </row>
    <row r="90" spans="1:19" s="1" customFormat="1" ht="36" x14ac:dyDescent="0.2">
      <c r="A90" s="5" t="s">
        <v>40</v>
      </c>
      <c r="B90" s="24"/>
      <c r="C90" s="24"/>
      <c r="D90" s="24"/>
      <c r="E90" s="24"/>
      <c r="F90" s="24"/>
      <c r="G90" s="25"/>
      <c r="H90" s="24"/>
      <c r="I90" s="26"/>
      <c r="J90" s="8"/>
      <c r="K90" s="24" t="s">
        <v>1</v>
      </c>
      <c r="L90" s="24" t="s">
        <v>21</v>
      </c>
      <c r="M90" s="24" t="s">
        <v>22</v>
      </c>
      <c r="N90" s="25">
        <v>9900070020</v>
      </c>
      <c r="O90" s="25">
        <v>119</v>
      </c>
      <c r="P90" s="25">
        <v>213</v>
      </c>
      <c r="Q90" s="25"/>
      <c r="R90" s="26">
        <v>2742</v>
      </c>
      <c r="S90" s="28" t="s">
        <v>247</v>
      </c>
    </row>
    <row r="91" spans="1:19" s="1" customFormat="1" ht="24" x14ac:dyDescent="0.2">
      <c r="A91" s="5" t="s">
        <v>115</v>
      </c>
      <c r="B91" s="24"/>
      <c r="C91" s="24"/>
      <c r="D91" s="24"/>
      <c r="E91" s="24"/>
      <c r="F91" s="24"/>
      <c r="G91" s="25"/>
      <c r="H91" s="24"/>
      <c r="I91" s="26"/>
      <c r="J91" s="8"/>
      <c r="K91" s="24" t="s">
        <v>1</v>
      </c>
      <c r="L91" s="24" t="s">
        <v>21</v>
      </c>
      <c r="M91" s="24" t="s">
        <v>22</v>
      </c>
      <c r="N91" s="25">
        <v>9900070020</v>
      </c>
      <c r="O91" s="25">
        <v>244</v>
      </c>
      <c r="P91" s="25">
        <v>226</v>
      </c>
      <c r="Q91" s="24"/>
      <c r="R91" s="26">
        <v>248580</v>
      </c>
      <c r="S91" s="28" t="s">
        <v>143</v>
      </c>
    </row>
    <row r="92" spans="1:19" s="1" customFormat="1" ht="39" customHeight="1" x14ac:dyDescent="0.2">
      <c r="A92" s="5" t="s">
        <v>115</v>
      </c>
      <c r="B92" s="24"/>
      <c r="C92" s="24"/>
      <c r="D92" s="24"/>
      <c r="E92" s="24"/>
      <c r="F92" s="24"/>
      <c r="G92" s="25"/>
      <c r="H92" s="24"/>
      <c r="I92" s="26"/>
      <c r="J92" s="8"/>
      <c r="K92" s="24" t="s">
        <v>1</v>
      </c>
      <c r="L92" s="24" t="s">
        <v>21</v>
      </c>
      <c r="M92" s="24" t="s">
        <v>22</v>
      </c>
      <c r="N92" s="25">
        <v>9900070020</v>
      </c>
      <c r="O92" s="25">
        <v>111</v>
      </c>
      <c r="P92" s="25">
        <v>211</v>
      </c>
      <c r="Q92" s="25"/>
      <c r="R92" s="26">
        <v>23881</v>
      </c>
      <c r="S92" s="28" t="s">
        <v>246</v>
      </c>
    </row>
    <row r="93" spans="1:19" s="1" customFormat="1" ht="34.5" customHeight="1" x14ac:dyDescent="0.2">
      <c r="A93" s="5" t="s">
        <v>115</v>
      </c>
      <c r="B93" s="24"/>
      <c r="C93" s="24"/>
      <c r="D93" s="24"/>
      <c r="E93" s="24"/>
      <c r="F93" s="24"/>
      <c r="G93" s="25"/>
      <c r="H93" s="24"/>
      <c r="I93" s="26"/>
      <c r="J93" s="8"/>
      <c r="K93" s="24" t="s">
        <v>1</v>
      </c>
      <c r="L93" s="24" t="s">
        <v>21</v>
      </c>
      <c r="M93" s="24" t="s">
        <v>22</v>
      </c>
      <c r="N93" s="25">
        <v>9900070020</v>
      </c>
      <c r="O93" s="25">
        <v>119</v>
      </c>
      <c r="P93" s="25">
        <v>213</v>
      </c>
      <c r="Q93" s="25"/>
      <c r="R93" s="26">
        <v>7212</v>
      </c>
      <c r="S93" s="28" t="s">
        <v>247</v>
      </c>
    </row>
    <row r="94" spans="1:19" s="1" customFormat="1" ht="25.5" customHeight="1" x14ac:dyDescent="0.2">
      <c r="A94" s="5" t="s">
        <v>44</v>
      </c>
      <c r="B94" s="24"/>
      <c r="C94" s="24"/>
      <c r="D94" s="24"/>
      <c r="E94" s="24"/>
      <c r="F94" s="24"/>
      <c r="G94" s="25"/>
      <c r="H94" s="24"/>
      <c r="I94" s="26"/>
      <c r="J94" s="8"/>
      <c r="K94" s="24" t="s">
        <v>1</v>
      </c>
      <c r="L94" s="24" t="s">
        <v>21</v>
      </c>
      <c r="M94" s="24" t="s">
        <v>22</v>
      </c>
      <c r="N94" s="25">
        <v>9900070020</v>
      </c>
      <c r="O94" s="25">
        <v>244</v>
      </c>
      <c r="P94" s="25">
        <v>226</v>
      </c>
      <c r="Q94" s="24"/>
      <c r="R94" s="26">
        <v>225504</v>
      </c>
      <c r="S94" s="28" t="s">
        <v>143</v>
      </c>
    </row>
    <row r="95" spans="1:19" s="1" customFormat="1" ht="25.5" customHeight="1" x14ac:dyDescent="0.2">
      <c r="A95" s="5" t="s">
        <v>41</v>
      </c>
      <c r="B95" s="24"/>
      <c r="C95" s="24"/>
      <c r="D95" s="24"/>
      <c r="E95" s="24"/>
      <c r="F95" s="24"/>
      <c r="G95" s="25"/>
      <c r="H95" s="24"/>
      <c r="I95" s="26"/>
      <c r="J95" s="8"/>
      <c r="K95" s="24" t="s">
        <v>1</v>
      </c>
      <c r="L95" s="24" t="s">
        <v>21</v>
      </c>
      <c r="M95" s="24" t="s">
        <v>22</v>
      </c>
      <c r="N95" s="25">
        <v>9900070020</v>
      </c>
      <c r="O95" s="25">
        <v>244</v>
      </c>
      <c r="P95" s="25">
        <v>226</v>
      </c>
      <c r="Q95" s="24"/>
      <c r="R95" s="26">
        <v>133306</v>
      </c>
      <c r="S95" s="28" t="s">
        <v>143</v>
      </c>
    </row>
    <row r="96" spans="1:19" s="1" customFormat="1" ht="34.5" customHeight="1" x14ac:dyDescent="0.2">
      <c r="A96" s="5" t="s">
        <v>41</v>
      </c>
      <c r="B96" s="24"/>
      <c r="C96" s="24"/>
      <c r="D96" s="24"/>
      <c r="E96" s="24"/>
      <c r="F96" s="24"/>
      <c r="G96" s="25"/>
      <c r="H96" s="24"/>
      <c r="I96" s="26"/>
      <c r="J96" s="30"/>
      <c r="K96" s="24" t="s">
        <v>1</v>
      </c>
      <c r="L96" s="24" t="s">
        <v>21</v>
      </c>
      <c r="M96" s="24" t="s">
        <v>22</v>
      </c>
      <c r="N96" s="25">
        <v>9900070020</v>
      </c>
      <c r="O96" s="25">
        <v>111</v>
      </c>
      <c r="P96" s="25">
        <v>211</v>
      </c>
      <c r="Q96" s="25"/>
      <c r="R96" s="26">
        <v>18137</v>
      </c>
      <c r="S96" s="28" t="s">
        <v>246</v>
      </c>
    </row>
    <row r="97" spans="1:19" s="1" customFormat="1" ht="33" customHeight="1" x14ac:dyDescent="0.2">
      <c r="A97" s="5" t="s">
        <v>41</v>
      </c>
      <c r="B97" s="24"/>
      <c r="C97" s="24"/>
      <c r="D97" s="24"/>
      <c r="E97" s="24"/>
      <c r="F97" s="24"/>
      <c r="G97" s="25"/>
      <c r="H97" s="24"/>
      <c r="I97" s="26"/>
      <c r="J97" s="30"/>
      <c r="K97" s="24" t="s">
        <v>1</v>
      </c>
      <c r="L97" s="24" t="s">
        <v>21</v>
      </c>
      <c r="M97" s="24" t="s">
        <v>22</v>
      </c>
      <c r="N97" s="25">
        <v>9900070020</v>
      </c>
      <c r="O97" s="25">
        <v>119</v>
      </c>
      <c r="P97" s="25">
        <v>213</v>
      </c>
      <c r="Q97" s="25"/>
      <c r="R97" s="26">
        <v>5477</v>
      </c>
      <c r="S97" s="28" t="s">
        <v>247</v>
      </c>
    </row>
    <row r="98" spans="1:19" s="1" customFormat="1" ht="22.5" customHeight="1" x14ac:dyDescent="0.2">
      <c r="A98" s="5" t="s">
        <v>54</v>
      </c>
      <c r="B98" s="24"/>
      <c r="C98" s="24"/>
      <c r="D98" s="24"/>
      <c r="E98" s="24"/>
      <c r="F98" s="24"/>
      <c r="G98" s="25"/>
      <c r="H98" s="24"/>
      <c r="I98" s="26"/>
      <c r="J98" s="30"/>
      <c r="K98" s="24" t="s">
        <v>1</v>
      </c>
      <c r="L98" s="24" t="s">
        <v>21</v>
      </c>
      <c r="M98" s="24" t="s">
        <v>22</v>
      </c>
      <c r="N98" s="25">
        <v>9900070020</v>
      </c>
      <c r="O98" s="25">
        <v>244</v>
      </c>
      <c r="P98" s="25">
        <v>226</v>
      </c>
      <c r="Q98" s="24"/>
      <c r="R98" s="26">
        <v>537789</v>
      </c>
      <c r="S98" s="28" t="s">
        <v>143</v>
      </c>
    </row>
    <row r="99" spans="1:19" s="1" customFormat="1" ht="33" customHeight="1" x14ac:dyDescent="0.2">
      <c r="A99" s="5" t="s">
        <v>54</v>
      </c>
      <c r="B99" s="24"/>
      <c r="C99" s="24"/>
      <c r="D99" s="24"/>
      <c r="E99" s="24"/>
      <c r="F99" s="24"/>
      <c r="G99" s="25"/>
      <c r="H99" s="24"/>
      <c r="I99" s="26"/>
      <c r="J99" s="8"/>
      <c r="K99" s="24" t="s">
        <v>1</v>
      </c>
      <c r="L99" s="24" t="s">
        <v>21</v>
      </c>
      <c r="M99" s="24" t="s">
        <v>22</v>
      </c>
      <c r="N99" s="25">
        <v>9900070020</v>
      </c>
      <c r="O99" s="25">
        <v>111</v>
      </c>
      <c r="P99" s="25">
        <v>211</v>
      </c>
      <c r="Q99" s="25"/>
      <c r="R99" s="26">
        <v>18869</v>
      </c>
      <c r="S99" s="28" t="s">
        <v>246</v>
      </c>
    </row>
    <row r="100" spans="1:19" s="1" customFormat="1" ht="36" x14ac:dyDescent="0.2">
      <c r="A100" s="5" t="s">
        <v>54</v>
      </c>
      <c r="B100" s="24"/>
      <c r="C100" s="24"/>
      <c r="D100" s="24"/>
      <c r="E100" s="24"/>
      <c r="F100" s="24"/>
      <c r="G100" s="25"/>
      <c r="H100" s="24"/>
      <c r="I100" s="26"/>
      <c r="J100" s="8"/>
      <c r="K100" s="24" t="s">
        <v>1</v>
      </c>
      <c r="L100" s="24" t="s">
        <v>21</v>
      </c>
      <c r="M100" s="24" t="s">
        <v>22</v>
      </c>
      <c r="N100" s="25">
        <v>9900070020</v>
      </c>
      <c r="O100" s="25">
        <v>119</v>
      </c>
      <c r="P100" s="25">
        <v>213</v>
      </c>
      <c r="Q100" s="25"/>
      <c r="R100" s="26">
        <v>5698</v>
      </c>
      <c r="S100" s="28" t="s">
        <v>247</v>
      </c>
    </row>
    <row r="101" spans="1:19" s="1" customFormat="1" ht="24" x14ac:dyDescent="0.2">
      <c r="A101" s="5" t="s">
        <v>42</v>
      </c>
      <c r="B101" s="24"/>
      <c r="C101" s="24"/>
      <c r="D101" s="24"/>
      <c r="E101" s="24"/>
      <c r="F101" s="24"/>
      <c r="G101" s="25"/>
      <c r="H101" s="24"/>
      <c r="I101" s="26"/>
      <c r="J101" s="8"/>
      <c r="K101" s="24" t="s">
        <v>1</v>
      </c>
      <c r="L101" s="24" t="s">
        <v>21</v>
      </c>
      <c r="M101" s="24" t="s">
        <v>22</v>
      </c>
      <c r="N101" s="25">
        <v>9900070020</v>
      </c>
      <c r="O101" s="25">
        <v>244</v>
      </c>
      <c r="P101" s="25">
        <v>226</v>
      </c>
      <c r="Q101" s="24"/>
      <c r="R101" s="26">
        <v>405284</v>
      </c>
      <c r="S101" s="28" t="s">
        <v>143</v>
      </c>
    </row>
    <row r="102" spans="1:19" s="1" customFormat="1" ht="34.5" customHeight="1" x14ac:dyDescent="0.2">
      <c r="A102" s="5" t="s">
        <v>42</v>
      </c>
      <c r="B102" s="24"/>
      <c r="C102" s="24"/>
      <c r="D102" s="24"/>
      <c r="E102" s="24"/>
      <c r="F102" s="24"/>
      <c r="G102" s="25"/>
      <c r="H102" s="24"/>
      <c r="I102" s="26"/>
      <c r="J102" s="30"/>
      <c r="K102" s="24" t="s">
        <v>1</v>
      </c>
      <c r="L102" s="24" t="s">
        <v>21</v>
      </c>
      <c r="M102" s="24" t="s">
        <v>22</v>
      </c>
      <c r="N102" s="25">
        <v>9900070020</v>
      </c>
      <c r="O102" s="25">
        <v>111</v>
      </c>
      <c r="P102" s="25">
        <v>211</v>
      </c>
      <c r="Q102" s="25"/>
      <c r="R102" s="26">
        <v>25199</v>
      </c>
      <c r="S102" s="28" t="s">
        <v>246</v>
      </c>
    </row>
    <row r="103" spans="1:19" s="1" customFormat="1" ht="36" x14ac:dyDescent="0.2">
      <c r="A103" s="5" t="s">
        <v>42</v>
      </c>
      <c r="B103" s="24"/>
      <c r="C103" s="24"/>
      <c r="D103" s="24"/>
      <c r="E103" s="24"/>
      <c r="F103" s="24"/>
      <c r="G103" s="25"/>
      <c r="H103" s="24"/>
      <c r="I103" s="26"/>
      <c r="J103" s="30"/>
      <c r="K103" s="24" t="s">
        <v>1</v>
      </c>
      <c r="L103" s="24" t="s">
        <v>21</v>
      </c>
      <c r="M103" s="24" t="s">
        <v>22</v>
      </c>
      <c r="N103" s="25">
        <v>9900070020</v>
      </c>
      <c r="O103" s="25">
        <v>119</v>
      </c>
      <c r="P103" s="25">
        <v>213</v>
      </c>
      <c r="Q103" s="25"/>
      <c r="R103" s="26">
        <v>7610</v>
      </c>
      <c r="S103" s="28" t="s">
        <v>247</v>
      </c>
    </row>
    <row r="104" spans="1:19" s="1" customFormat="1" ht="35.25" customHeight="1" x14ac:dyDescent="0.2">
      <c r="A104" s="5" t="s">
        <v>43</v>
      </c>
      <c r="B104" s="24"/>
      <c r="C104" s="24"/>
      <c r="D104" s="24"/>
      <c r="E104" s="24"/>
      <c r="F104" s="24"/>
      <c r="G104" s="25"/>
      <c r="H104" s="24"/>
      <c r="I104" s="26"/>
      <c r="J104" s="30"/>
      <c r="K104" s="24" t="s">
        <v>1</v>
      </c>
      <c r="L104" s="24" t="s">
        <v>21</v>
      </c>
      <c r="M104" s="24" t="s">
        <v>22</v>
      </c>
      <c r="N104" s="25">
        <v>9900070020</v>
      </c>
      <c r="O104" s="25">
        <v>244</v>
      </c>
      <c r="P104" s="25">
        <v>226</v>
      </c>
      <c r="Q104" s="25"/>
      <c r="R104" s="26">
        <v>120000</v>
      </c>
      <c r="S104" s="28" t="s">
        <v>251</v>
      </c>
    </row>
    <row r="105" spans="1:19" s="1" customFormat="1" ht="28.5" customHeight="1" x14ac:dyDescent="0.2">
      <c r="A105" s="5" t="s">
        <v>43</v>
      </c>
      <c r="B105" s="24"/>
      <c r="C105" s="24"/>
      <c r="D105" s="24"/>
      <c r="E105" s="24"/>
      <c r="F105" s="24"/>
      <c r="G105" s="25"/>
      <c r="H105" s="24"/>
      <c r="I105" s="26"/>
      <c r="J105" s="8"/>
      <c r="K105" s="24" t="s">
        <v>1</v>
      </c>
      <c r="L105" s="24" t="s">
        <v>21</v>
      </c>
      <c r="M105" s="24" t="s">
        <v>22</v>
      </c>
      <c r="N105" s="25">
        <v>9900070020</v>
      </c>
      <c r="O105" s="25">
        <v>111</v>
      </c>
      <c r="P105" s="25">
        <v>211</v>
      </c>
      <c r="Q105" s="25"/>
      <c r="R105" s="26">
        <v>48615</v>
      </c>
      <c r="S105" s="28" t="s">
        <v>246</v>
      </c>
    </row>
    <row r="106" spans="1:19" s="1" customFormat="1" ht="36" x14ac:dyDescent="0.2">
      <c r="A106" s="5" t="s">
        <v>43</v>
      </c>
      <c r="B106" s="24"/>
      <c r="C106" s="24"/>
      <c r="D106" s="24"/>
      <c r="E106" s="24"/>
      <c r="F106" s="24"/>
      <c r="G106" s="25"/>
      <c r="H106" s="24"/>
      <c r="I106" s="26"/>
      <c r="J106" s="8"/>
      <c r="K106" s="24" t="s">
        <v>1</v>
      </c>
      <c r="L106" s="24" t="s">
        <v>21</v>
      </c>
      <c r="M106" s="24" t="s">
        <v>22</v>
      </c>
      <c r="N106" s="25">
        <v>9900070020</v>
      </c>
      <c r="O106" s="25">
        <v>119</v>
      </c>
      <c r="P106" s="25">
        <v>213</v>
      </c>
      <c r="Q106" s="25"/>
      <c r="R106" s="26">
        <v>14682</v>
      </c>
      <c r="S106" s="28" t="s">
        <v>247</v>
      </c>
    </row>
    <row r="107" spans="1:19" s="1" customFormat="1" ht="36" x14ac:dyDescent="0.2">
      <c r="A107" s="5" t="s">
        <v>55</v>
      </c>
      <c r="B107" s="24"/>
      <c r="C107" s="24"/>
      <c r="D107" s="24"/>
      <c r="E107" s="24"/>
      <c r="F107" s="24"/>
      <c r="G107" s="25"/>
      <c r="H107" s="24"/>
      <c r="I107" s="26"/>
      <c r="J107" s="8"/>
      <c r="K107" s="24" t="s">
        <v>1</v>
      </c>
      <c r="L107" s="24" t="s">
        <v>21</v>
      </c>
      <c r="M107" s="24" t="s">
        <v>22</v>
      </c>
      <c r="N107" s="25">
        <v>9900070020</v>
      </c>
      <c r="O107" s="25">
        <v>111</v>
      </c>
      <c r="P107" s="25">
        <v>211</v>
      </c>
      <c r="Q107" s="25"/>
      <c r="R107" s="26">
        <v>2795</v>
      </c>
      <c r="S107" s="28" t="s">
        <v>246</v>
      </c>
    </row>
    <row r="108" spans="1:19" s="1" customFormat="1" ht="36" x14ac:dyDescent="0.2">
      <c r="A108" s="5" t="s">
        <v>55</v>
      </c>
      <c r="B108" s="24"/>
      <c r="C108" s="24"/>
      <c r="D108" s="24"/>
      <c r="E108" s="24"/>
      <c r="F108" s="24"/>
      <c r="G108" s="25"/>
      <c r="H108" s="24"/>
      <c r="I108" s="26"/>
      <c r="J108" s="8"/>
      <c r="K108" s="24" t="s">
        <v>1</v>
      </c>
      <c r="L108" s="24" t="s">
        <v>21</v>
      </c>
      <c r="M108" s="24" t="s">
        <v>22</v>
      </c>
      <c r="N108" s="25">
        <v>9900070020</v>
      </c>
      <c r="O108" s="25">
        <v>119</v>
      </c>
      <c r="P108" s="25">
        <v>213</v>
      </c>
      <c r="Q108" s="25"/>
      <c r="R108" s="26">
        <v>844</v>
      </c>
      <c r="S108" s="28" t="s">
        <v>247</v>
      </c>
    </row>
    <row r="109" spans="1:19" s="1" customFormat="1" ht="34.5" customHeight="1" x14ac:dyDescent="0.2">
      <c r="A109" s="5" t="s">
        <v>45</v>
      </c>
      <c r="B109" s="24"/>
      <c r="C109" s="24"/>
      <c r="D109" s="24"/>
      <c r="E109" s="24"/>
      <c r="F109" s="24"/>
      <c r="G109" s="25"/>
      <c r="H109" s="24"/>
      <c r="I109" s="26"/>
      <c r="J109" s="30"/>
      <c r="K109" s="24" t="s">
        <v>1</v>
      </c>
      <c r="L109" s="24" t="s">
        <v>21</v>
      </c>
      <c r="M109" s="24" t="s">
        <v>22</v>
      </c>
      <c r="N109" s="25">
        <v>9900070020</v>
      </c>
      <c r="O109" s="25">
        <v>244</v>
      </c>
      <c r="P109" s="25">
        <v>226</v>
      </c>
      <c r="Q109" s="25"/>
      <c r="R109" s="26">
        <v>120000</v>
      </c>
      <c r="S109" s="28" t="s">
        <v>251</v>
      </c>
    </row>
    <row r="110" spans="1:19" s="1" customFormat="1" ht="36" x14ac:dyDescent="0.2">
      <c r="A110" s="5" t="s">
        <v>45</v>
      </c>
      <c r="B110" s="24"/>
      <c r="C110" s="24"/>
      <c r="D110" s="24"/>
      <c r="E110" s="24"/>
      <c r="F110" s="24"/>
      <c r="G110" s="25"/>
      <c r="H110" s="24"/>
      <c r="I110" s="26"/>
      <c r="J110" s="30"/>
      <c r="K110" s="24" t="s">
        <v>1</v>
      </c>
      <c r="L110" s="24" t="s">
        <v>21</v>
      </c>
      <c r="M110" s="24" t="s">
        <v>22</v>
      </c>
      <c r="N110" s="25">
        <v>9900070020</v>
      </c>
      <c r="O110" s="25">
        <v>111</v>
      </c>
      <c r="P110" s="25">
        <v>211</v>
      </c>
      <c r="Q110" s="25"/>
      <c r="R110" s="26">
        <v>52792</v>
      </c>
      <c r="S110" s="28" t="s">
        <v>246</v>
      </c>
    </row>
    <row r="111" spans="1:19" s="1" customFormat="1" ht="36" x14ac:dyDescent="0.2">
      <c r="A111" s="5" t="s">
        <v>45</v>
      </c>
      <c r="B111" s="24"/>
      <c r="C111" s="24"/>
      <c r="D111" s="24"/>
      <c r="E111" s="24"/>
      <c r="F111" s="24"/>
      <c r="G111" s="25"/>
      <c r="H111" s="24"/>
      <c r="I111" s="26"/>
      <c r="J111" s="8"/>
      <c r="K111" s="24" t="s">
        <v>1</v>
      </c>
      <c r="L111" s="24" t="s">
        <v>21</v>
      </c>
      <c r="M111" s="24" t="s">
        <v>22</v>
      </c>
      <c r="N111" s="25">
        <v>9900070020</v>
      </c>
      <c r="O111" s="25">
        <v>119</v>
      </c>
      <c r="P111" s="25">
        <v>213</v>
      </c>
      <c r="Q111" s="25"/>
      <c r="R111" s="26">
        <v>15943</v>
      </c>
      <c r="S111" s="28" t="s">
        <v>247</v>
      </c>
    </row>
    <row r="112" spans="1:19" s="1" customFormat="1" ht="24" x14ac:dyDescent="0.2">
      <c r="A112" s="5" t="s">
        <v>50</v>
      </c>
      <c r="B112" s="24"/>
      <c r="C112" s="24"/>
      <c r="D112" s="24"/>
      <c r="E112" s="24"/>
      <c r="F112" s="24"/>
      <c r="G112" s="25"/>
      <c r="H112" s="24"/>
      <c r="I112" s="26"/>
      <c r="J112" s="8"/>
      <c r="K112" s="24" t="s">
        <v>1</v>
      </c>
      <c r="L112" s="24" t="s">
        <v>21</v>
      </c>
      <c r="M112" s="24" t="s">
        <v>22</v>
      </c>
      <c r="N112" s="25">
        <v>9900070020</v>
      </c>
      <c r="O112" s="25">
        <v>244</v>
      </c>
      <c r="P112" s="25">
        <v>226</v>
      </c>
      <c r="Q112" s="24"/>
      <c r="R112" s="26">
        <v>104694</v>
      </c>
      <c r="S112" s="28" t="s">
        <v>143</v>
      </c>
    </row>
    <row r="113" spans="1:19" s="1" customFormat="1" ht="36" customHeight="1" x14ac:dyDescent="0.2">
      <c r="A113" s="5" t="s">
        <v>46</v>
      </c>
      <c r="B113" s="24"/>
      <c r="C113" s="24"/>
      <c r="D113" s="24"/>
      <c r="E113" s="24"/>
      <c r="F113" s="24"/>
      <c r="G113" s="25"/>
      <c r="H113" s="24"/>
      <c r="I113" s="26"/>
      <c r="J113" s="30"/>
      <c r="K113" s="24" t="s">
        <v>1</v>
      </c>
      <c r="L113" s="24" t="s">
        <v>21</v>
      </c>
      <c r="M113" s="24" t="s">
        <v>22</v>
      </c>
      <c r="N113" s="25">
        <v>9900070020</v>
      </c>
      <c r="O113" s="25">
        <v>111</v>
      </c>
      <c r="P113" s="25">
        <v>211</v>
      </c>
      <c r="Q113" s="25"/>
      <c r="R113" s="26">
        <v>16640</v>
      </c>
      <c r="S113" s="28" t="s">
        <v>246</v>
      </c>
    </row>
    <row r="114" spans="1:19" s="1" customFormat="1" ht="36" x14ac:dyDescent="0.2">
      <c r="A114" s="5" t="s">
        <v>46</v>
      </c>
      <c r="B114" s="24"/>
      <c r="C114" s="24"/>
      <c r="D114" s="24"/>
      <c r="E114" s="24"/>
      <c r="F114" s="24"/>
      <c r="G114" s="25"/>
      <c r="H114" s="24"/>
      <c r="I114" s="26"/>
      <c r="J114" s="8"/>
      <c r="K114" s="24" t="s">
        <v>1</v>
      </c>
      <c r="L114" s="24" t="s">
        <v>21</v>
      </c>
      <c r="M114" s="24" t="s">
        <v>22</v>
      </c>
      <c r="N114" s="25">
        <v>9900070020</v>
      </c>
      <c r="O114" s="25">
        <v>119</v>
      </c>
      <c r="P114" s="25">
        <v>213</v>
      </c>
      <c r="Q114" s="25"/>
      <c r="R114" s="26">
        <v>5025</v>
      </c>
      <c r="S114" s="28" t="s">
        <v>247</v>
      </c>
    </row>
    <row r="115" spans="1:19" s="1" customFormat="1" ht="24" x14ac:dyDescent="0.2">
      <c r="A115" s="5" t="s">
        <v>46</v>
      </c>
      <c r="B115" s="24"/>
      <c r="C115" s="24"/>
      <c r="D115" s="24"/>
      <c r="E115" s="24"/>
      <c r="F115" s="24"/>
      <c r="G115" s="25"/>
      <c r="H115" s="24"/>
      <c r="I115" s="26"/>
      <c r="J115" s="8"/>
      <c r="K115" s="24" t="s">
        <v>1</v>
      </c>
      <c r="L115" s="24" t="s">
        <v>21</v>
      </c>
      <c r="M115" s="24" t="s">
        <v>22</v>
      </c>
      <c r="N115" s="25">
        <v>9900070020</v>
      </c>
      <c r="O115" s="25">
        <v>244</v>
      </c>
      <c r="P115" s="25">
        <v>226</v>
      </c>
      <c r="Q115" s="24"/>
      <c r="R115" s="26">
        <v>419911</v>
      </c>
      <c r="S115" s="28" t="s">
        <v>143</v>
      </c>
    </row>
    <row r="116" spans="1:19" s="1" customFormat="1" ht="33.75" customHeight="1" x14ac:dyDescent="0.2">
      <c r="A116" s="5" t="s">
        <v>48</v>
      </c>
      <c r="B116" s="24"/>
      <c r="C116" s="24"/>
      <c r="D116" s="24"/>
      <c r="E116" s="24"/>
      <c r="F116" s="24"/>
      <c r="G116" s="25"/>
      <c r="H116" s="24"/>
      <c r="I116" s="26"/>
      <c r="J116" s="8"/>
      <c r="K116" s="24" t="s">
        <v>1</v>
      </c>
      <c r="L116" s="24" t="s">
        <v>21</v>
      </c>
      <c r="M116" s="24" t="s">
        <v>22</v>
      </c>
      <c r="N116" s="25">
        <v>9900070020</v>
      </c>
      <c r="O116" s="25">
        <v>111</v>
      </c>
      <c r="P116" s="25">
        <v>211</v>
      </c>
      <c r="Q116" s="25"/>
      <c r="R116" s="26">
        <v>7200</v>
      </c>
      <c r="S116" s="28" t="s">
        <v>246</v>
      </c>
    </row>
    <row r="117" spans="1:19" s="1" customFormat="1" ht="35.25" customHeight="1" x14ac:dyDescent="0.2">
      <c r="A117" s="5" t="s">
        <v>48</v>
      </c>
      <c r="B117" s="24"/>
      <c r="C117" s="24"/>
      <c r="D117" s="24"/>
      <c r="E117" s="24"/>
      <c r="F117" s="24"/>
      <c r="G117" s="25"/>
      <c r="H117" s="24"/>
      <c r="I117" s="26"/>
      <c r="J117" s="8"/>
      <c r="K117" s="24" t="s">
        <v>1</v>
      </c>
      <c r="L117" s="24" t="s">
        <v>21</v>
      </c>
      <c r="M117" s="24" t="s">
        <v>22</v>
      </c>
      <c r="N117" s="25">
        <v>9900070020</v>
      </c>
      <c r="O117" s="25">
        <v>119</v>
      </c>
      <c r="P117" s="25">
        <v>213</v>
      </c>
      <c r="Q117" s="25"/>
      <c r="R117" s="26">
        <v>2174</v>
      </c>
      <c r="S117" s="28" t="s">
        <v>247</v>
      </c>
    </row>
    <row r="118" spans="1:19" s="1" customFormat="1" ht="37.5" customHeight="1" x14ac:dyDescent="0.2">
      <c r="A118" s="5" t="s">
        <v>49</v>
      </c>
      <c r="B118" s="24"/>
      <c r="C118" s="24"/>
      <c r="D118" s="24"/>
      <c r="E118" s="24"/>
      <c r="F118" s="24"/>
      <c r="G118" s="25"/>
      <c r="H118" s="24"/>
      <c r="I118" s="26"/>
      <c r="J118" s="8"/>
      <c r="K118" s="24" t="s">
        <v>1</v>
      </c>
      <c r="L118" s="24" t="s">
        <v>21</v>
      </c>
      <c r="M118" s="24" t="s">
        <v>22</v>
      </c>
      <c r="N118" s="25">
        <v>9900070020</v>
      </c>
      <c r="O118" s="25">
        <v>244</v>
      </c>
      <c r="P118" s="25">
        <v>226</v>
      </c>
      <c r="Q118" s="25"/>
      <c r="R118" s="26">
        <v>120000</v>
      </c>
      <c r="S118" s="28" t="s">
        <v>251</v>
      </c>
    </row>
    <row r="119" spans="1:19" s="1" customFormat="1" ht="35.25" customHeight="1" x14ac:dyDescent="0.2">
      <c r="A119" s="5" t="s">
        <v>49</v>
      </c>
      <c r="B119" s="24"/>
      <c r="C119" s="24"/>
      <c r="D119" s="24"/>
      <c r="E119" s="24"/>
      <c r="F119" s="24"/>
      <c r="G119" s="25"/>
      <c r="H119" s="24"/>
      <c r="I119" s="26"/>
      <c r="J119" s="8"/>
      <c r="K119" s="24" t="s">
        <v>1</v>
      </c>
      <c r="L119" s="24" t="s">
        <v>21</v>
      </c>
      <c r="M119" s="24" t="s">
        <v>22</v>
      </c>
      <c r="N119" s="25">
        <v>9900070020</v>
      </c>
      <c r="O119" s="25">
        <v>111</v>
      </c>
      <c r="P119" s="25">
        <v>211</v>
      </c>
      <c r="Q119" s="25"/>
      <c r="R119" s="26">
        <v>37269</v>
      </c>
      <c r="S119" s="28" t="s">
        <v>246</v>
      </c>
    </row>
    <row r="120" spans="1:19" s="1" customFormat="1" ht="36.75" customHeight="1" x14ac:dyDescent="0.2">
      <c r="A120" s="5" t="s">
        <v>49</v>
      </c>
      <c r="B120" s="24"/>
      <c r="C120" s="24"/>
      <c r="D120" s="24"/>
      <c r="E120" s="24"/>
      <c r="F120" s="24"/>
      <c r="G120" s="25"/>
      <c r="H120" s="24"/>
      <c r="I120" s="26"/>
      <c r="J120" s="8"/>
      <c r="K120" s="24" t="s">
        <v>1</v>
      </c>
      <c r="L120" s="24" t="s">
        <v>21</v>
      </c>
      <c r="M120" s="24" t="s">
        <v>22</v>
      </c>
      <c r="N120" s="25">
        <v>9900070020</v>
      </c>
      <c r="O120" s="25">
        <v>119</v>
      </c>
      <c r="P120" s="25">
        <v>213</v>
      </c>
      <c r="Q120" s="25"/>
      <c r="R120" s="26">
        <v>11255</v>
      </c>
      <c r="S120" s="28" t="s">
        <v>247</v>
      </c>
    </row>
    <row r="121" spans="1:19" s="1" customFormat="1" ht="38.25" customHeight="1" x14ac:dyDescent="0.2">
      <c r="A121" s="5" t="s">
        <v>49</v>
      </c>
      <c r="B121" s="24"/>
      <c r="C121" s="24"/>
      <c r="D121" s="24"/>
      <c r="E121" s="24"/>
      <c r="F121" s="24"/>
      <c r="G121" s="25"/>
      <c r="H121" s="24"/>
      <c r="I121" s="26"/>
      <c r="J121" s="8"/>
      <c r="K121" s="24" t="s">
        <v>1</v>
      </c>
      <c r="L121" s="24" t="s">
        <v>21</v>
      </c>
      <c r="M121" s="24" t="s">
        <v>22</v>
      </c>
      <c r="N121" s="25">
        <v>9900070020</v>
      </c>
      <c r="O121" s="25">
        <v>414</v>
      </c>
      <c r="P121" s="25">
        <v>310</v>
      </c>
      <c r="Q121" s="25"/>
      <c r="R121" s="26">
        <v>600000</v>
      </c>
      <c r="S121" s="28" t="s">
        <v>196</v>
      </c>
    </row>
    <row r="122" spans="1:19" s="1" customFormat="1" ht="39.75" customHeight="1" x14ac:dyDescent="0.2">
      <c r="A122" s="5" t="s">
        <v>49</v>
      </c>
      <c r="B122" s="24"/>
      <c r="C122" s="24"/>
      <c r="D122" s="24"/>
      <c r="E122" s="24"/>
      <c r="F122" s="24"/>
      <c r="G122" s="25"/>
      <c r="H122" s="24"/>
      <c r="I122" s="26"/>
      <c r="J122" s="8"/>
      <c r="K122" s="24" t="s">
        <v>1</v>
      </c>
      <c r="L122" s="24" t="s">
        <v>21</v>
      </c>
      <c r="M122" s="24" t="s">
        <v>22</v>
      </c>
      <c r="N122" s="25">
        <v>9900070020</v>
      </c>
      <c r="O122" s="25">
        <v>244</v>
      </c>
      <c r="P122" s="25">
        <v>228</v>
      </c>
      <c r="Q122" s="25"/>
      <c r="R122" s="26">
        <v>9000</v>
      </c>
      <c r="S122" s="28" t="s">
        <v>245</v>
      </c>
    </row>
    <row r="123" spans="1:19" s="1" customFormat="1" ht="29.25" customHeight="1" x14ac:dyDescent="0.2">
      <c r="A123" s="5" t="s">
        <v>144</v>
      </c>
      <c r="B123" s="24"/>
      <c r="C123" s="24"/>
      <c r="D123" s="24"/>
      <c r="E123" s="24"/>
      <c r="F123" s="24"/>
      <c r="G123" s="25"/>
      <c r="H123" s="24"/>
      <c r="I123" s="26"/>
      <c r="J123" s="8"/>
      <c r="K123" s="24" t="s">
        <v>1</v>
      </c>
      <c r="L123" s="24" t="s">
        <v>21</v>
      </c>
      <c r="M123" s="24" t="s">
        <v>22</v>
      </c>
      <c r="N123" s="25">
        <v>9900070020</v>
      </c>
      <c r="O123" s="25">
        <v>244</v>
      </c>
      <c r="P123" s="25">
        <v>226</v>
      </c>
      <c r="Q123" s="24"/>
      <c r="R123" s="26">
        <v>170170</v>
      </c>
      <c r="S123" s="28" t="s">
        <v>143</v>
      </c>
    </row>
    <row r="124" spans="1:19" s="1" customFormat="1" ht="33.75" customHeight="1" x14ac:dyDescent="0.2">
      <c r="A124" s="5" t="s">
        <v>58</v>
      </c>
      <c r="B124" s="24"/>
      <c r="C124" s="24"/>
      <c r="D124" s="24"/>
      <c r="E124" s="24"/>
      <c r="F124" s="24"/>
      <c r="G124" s="25"/>
      <c r="H124" s="24"/>
      <c r="I124" s="26"/>
      <c r="J124" s="8"/>
      <c r="K124" s="24" t="s">
        <v>1</v>
      </c>
      <c r="L124" s="24" t="s">
        <v>21</v>
      </c>
      <c r="M124" s="24" t="s">
        <v>22</v>
      </c>
      <c r="N124" s="25">
        <v>9900070020</v>
      </c>
      <c r="O124" s="25">
        <v>111</v>
      </c>
      <c r="P124" s="25">
        <v>211</v>
      </c>
      <c r="Q124" s="25"/>
      <c r="R124" s="26">
        <v>2716</v>
      </c>
      <c r="S124" s="28" t="s">
        <v>246</v>
      </c>
    </row>
    <row r="125" spans="1:19" s="1" customFormat="1" ht="36" x14ac:dyDescent="0.2">
      <c r="A125" s="5" t="s">
        <v>58</v>
      </c>
      <c r="B125" s="24"/>
      <c r="C125" s="24"/>
      <c r="D125" s="24"/>
      <c r="E125" s="24"/>
      <c r="F125" s="24"/>
      <c r="G125" s="25"/>
      <c r="H125" s="24"/>
      <c r="I125" s="26"/>
      <c r="J125" s="8"/>
      <c r="K125" s="24" t="s">
        <v>1</v>
      </c>
      <c r="L125" s="24" t="s">
        <v>21</v>
      </c>
      <c r="M125" s="24" t="s">
        <v>22</v>
      </c>
      <c r="N125" s="25">
        <v>9900070020</v>
      </c>
      <c r="O125" s="25">
        <v>119</v>
      </c>
      <c r="P125" s="25">
        <v>213</v>
      </c>
      <c r="Q125" s="25"/>
      <c r="R125" s="26">
        <v>820</v>
      </c>
      <c r="S125" s="28" t="s">
        <v>247</v>
      </c>
    </row>
    <row r="126" spans="1:19" s="1" customFormat="1" ht="24" x14ac:dyDescent="0.2">
      <c r="A126" s="5" t="s">
        <v>52</v>
      </c>
      <c r="B126" s="24"/>
      <c r="C126" s="24"/>
      <c r="D126" s="24"/>
      <c r="E126" s="24"/>
      <c r="F126" s="24"/>
      <c r="G126" s="25"/>
      <c r="H126" s="24"/>
      <c r="I126" s="26"/>
      <c r="J126" s="8"/>
      <c r="K126" s="24" t="s">
        <v>1</v>
      </c>
      <c r="L126" s="24" t="s">
        <v>21</v>
      </c>
      <c r="M126" s="24" t="s">
        <v>22</v>
      </c>
      <c r="N126" s="25">
        <v>9900070020</v>
      </c>
      <c r="O126" s="25">
        <v>244</v>
      </c>
      <c r="P126" s="25">
        <v>226</v>
      </c>
      <c r="Q126" s="24"/>
      <c r="R126" s="26">
        <v>142052</v>
      </c>
      <c r="S126" s="28" t="s">
        <v>143</v>
      </c>
    </row>
    <row r="127" spans="1:19" s="1" customFormat="1" ht="36.75" customHeight="1" x14ac:dyDescent="0.2">
      <c r="A127" s="5" t="s">
        <v>52</v>
      </c>
      <c r="B127" s="24"/>
      <c r="C127" s="24"/>
      <c r="D127" s="24"/>
      <c r="E127" s="24"/>
      <c r="F127" s="24"/>
      <c r="G127" s="25"/>
      <c r="H127" s="24"/>
      <c r="I127" s="26"/>
      <c r="J127" s="8"/>
      <c r="K127" s="24" t="s">
        <v>1</v>
      </c>
      <c r="L127" s="24" t="s">
        <v>21</v>
      </c>
      <c r="M127" s="24" t="s">
        <v>22</v>
      </c>
      <c r="N127" s="25">
        <v>9900070020</v>
      </c>
      <c r="O127" s="25">
        <v>111</v>
      </c>
      <c r="P127" s="25">
        <v>211</v>
      </c>
      <c r="Q127" s="25"/>
      <c r="R127" s="26">
        <v>29602</v>
      </c>
      <c r="S127" s="28" t="s">
        <v>246</v>
      </c>
    </row>
    <row r="128" spans="1:19" s="1" customFormat="1" ht="37.5" customHeight="1" x14ac:dyDescent="0.2">
      <c r="A128" s="5" t="s">
        <v>52</v>
      </c>
      <c r="B128" s="24"/>
      <c r="C128" s="24"/>
      <c r="D128" s="24"/>
      <c r="E128" s="24"/>
      <c r="F128" s="24"/>
      <c r="G128" s="25"/>
      <c r="H128" s="24"/>
      <c r="I128" s="26"/>
      <c r="J128" s="8"/>
      <c r="K128" s="24" t="s">
        <v>1</v>
      </c>
      <c r="L128" s="24" t="s">
        <v>21</v>
      </c>
      <c r="M128" s="24" t="s">
        <v>22</v>
      </c>
      <c r="N128" s="25">
        <v>9900070020</v>
      </c>
      <c r="O128" s="25">
        <v>119</v>
      </c>
      <c r="P128" s="25">
        <v>213</v>
      </c>
      <c r="Q128" s="25"/>
      <c r="R128" s="26">
        <v>8940</v>
      </c>
      <c r="S128" s="28" t="s">
        <v>247</v>
      </c>
    </row>
    <row r="129" spans="1:19" s="1" customFormat="1" ht="37.5" customHeight="1" x14ac:dyDescent="0.2">
      <c r="A129" s="5" t="s">
        <v>52</v>
      </c>
      <c r="B129" s="24"/>
      <c r="C129" s="24"/>
      <c r="D129" s="24"/>
      <c r="E129" s="24"/>
      <c r="F129" s="24"/>
      <c r="G129" s="25"/>
      <c r="H129" s="24"/>
      <c r="I129" s="26"/>
      <c r="J129" s="8"/>
      <c r="K129" s="24" t="s">
        <v>1</v>
      </c>
      <c r="L129" s="24" t="s">
        <v>21</v>
      </c>
      <c r="M129" s="24" t="s">
        <v>22</v>
      </c>
      <c r="N129" s="25">
        <v>9900070020</v>
      </c>
      <c r="O129" s="25">
        <v>243</v>
      </c>
      <c r="P129" s="25">
        <v>225</v>
      </c>
      <c r="Q129" s="25"/>
      <c r="R129" s="26">
        <v>100000</v>
      </c>
      <c r="S129" s="28" t="s">
        <v>253</v>
      </c>
    </row>
    <row r="130" spans="1:19" s="1" customFormat="1" ht="37.5" customHeight="1" x14ac:dyDescent="0.2">
      <c r="A130" s="5" t="s">
        <v>52</v>
      </c>
      <c r="B130" s="24"/>
      <c r="C130" s="24"/>
      <c r="D130" s="24"/>
      <c r="E130" s="24"/>
      <c r="F130" s="24"/>
      <c r="G130" s="25"/>
      <c r="H130" s="24"/>
      <c r="I130" s="26"/>
      <c r="J130" s="8"/>
      <c r="K130" s="24" t="s">
        <v>1</v>
      </c>
      <c r="L130" s="24" t="s">
        <v>21</v>
      </c>
      <c r="M130" s="24" t="s">
        <v>22</v>
      </c>
      <c r="N130" s="25">
        <v>9900070020</v>
      </c>
      <c r="O130" s="25">
        <v>244</v>
      </c>
      <c r="P130" s="25">
        <v>226</v>
      </c>
      <c r="Q130" s="25"/>
      <c r="R130" s="26">
        <v>1500</v>
      </c>
      <c r="S130" s="28" t="s">
        <v>245</v>
      </c>
    </row>
    <row r="131" spans="1:19" s="1" customFormat="1" ht="30" customHeight="1" x14ac:dyDescent="0.2">
      <c r="A131" s="5" t="s">
        <v>106</v>
      </c>
      <c r="B131" s="24"/>
      <c r="C131" s="24"/>
      <c r="D131" s="24"/>
      <c r="E131" s="24"/>
      <c r="F131" s="24"/>
      <c r="G131" s="25"/>
      <c r="H131" s="24"/>
      <c r="I131" s="26"/>
      <c r="J131" s="8"/>
      <c r="K131" s="24" t="s">
        <v>17</v>
      </c>
      <c r="L131" s="24" t="s">
        <v>21</v>
      </c>
      <c r="M131" s="24" t="s">
        <v>59</v>
      </c>
      <c r="N131" s="25">
        <v>9900070031</v>
      </c>
      <c r="O131" s="25">
        <v>612</v>
      </c>
      <c r="P131" s="25">
        <v>241</v>
      </c>
      <c r="Q131" s="25"/>
      <c r="R131" s="26">
        <v>473940</v>
      </c>
      <c r="S131" s="28" t="s">
        <v>145</v>
      </c>
    </row>
    <row r="132" spans="1:19" s="1" customFormat="1" ht="87.75" customHeight="1" x14ac:dyDescent="0.2">
      <c r="A132" s="5" t="s">
        <v>77</v>
      </c>
      <c r="B132" s="24"/>
      <c r="C132" s="24"/>
      <c r="D132" s="24"/>
      <c r="E132" s="24"/>
      <c r="F132" s="24"/>
      <c r="G132" s="25"/>
      <c r="H132" s="24"/>
      <c r="I132" s="26"/>
      <c r="J132" s="8"/>
      <c r="K132" s="24" t="s">
        <v>17</v>
      </c>
      <c r="L132" s="24" t="s">
        <v>25</v>
      </c>
      <c r="M132" s="24" t="s">
        <v>71</v>
      </c>
      <c r="N132" s="25">
        <v>9900040300</v>
      </c>
      <c r="O132" s="25">
        <v>540</v>
      </c>
      <c r="P132" s="25">
        <v>251</v>
      </c>
      <c r="Q132" s="27"/>
      <c r="R132" s="26">
        <v>1980000</v>
      </c>
      <c r="S132" s="8" t="s">
        <v>254</v>
      </c>
    </row>
    <row r="133" spans="1:19" s="1" customFormat="1" ht="86.25" customHeight="1" x14ac:dyDescent="0.2">
      <c r="A133" s="5" t="s">
        <v>292</v>
      </c>
      <c r="B133" s="24"/>
      <c r="C133" s="24"/>
      <c r="D133" s="24"/>
      <c r="E133" s="24"/>
      <c r="F133" s="24"/>
      <c r="G133" s="25"/>
      <c r="H133" s="24"/>
      <c r="I133" s="26"/>
      <c r="J133" s="8"/>
      <c r="K133" s="24" t="s">
        <v>17</v>
      </c>
      <c r="L133" s="24" t="s">
        <v>67</v>
      </c>
      <c r="M133" s="24" t="s">
        <v>22</v>
      </c>
      <c r="N133" s="24" t="s">
        <v>122</v>
      </c>
      <c r="O133" s="24" t="s">
        <v>23</v>
      </c>
      <c r="P133" s="25">
        <v>241</v>
      </c>
      <c r="Q133" s="24"/>
      <c r="R133" s="26">
        <v>2000000</v>
      </c>
      <c r="S133" s="8" t="s">
        <v>255</v>
      </c>
    </row>
    <row r="134" spans="1:19" s="1" customFormat="1" ht="42.75" customHeight="1" x14ac:dyDescent="0.2">
      <c r="A134" s="5" t="s">
        <v>292</v>
      </c>
      <c r="B134" s="24"/>
      <c r="C134" s="24"/>
      <c r="D134" s="24"/>
      <c r="E134" s="24"/>
      <c r="F134" s="24"/>
      <c r="G134" s="25"/>
      <c r="H134" s="24"/>
      <c r="I134" s="26"/>
      <c r="J134" s="8"/>
      <c r="K134" s="24" t="s">
        <v>17</v>
      </c>
      <c r="L134" s="24" t="s">
        <v>67</v>
      </c>
      <c r="M134" s="24" t="s">
        <v>59</v>
      </c>
      <c r="N134" s="24" t="s">
        <v>123</v>
      </c>
      <c r="O134" s="24" t="s">
        <v>23</v>
      </c>
      <c r="P134" s="25">
        <v>241</v>
      </c>
      <c r="Q134" s="24"/>
      <c r="R134" s="26">
        <v>150000</v>
      </c>
      <c r="S134" s="8" t="s">
        <v>256</v>
      </c>
    </row>
    <row r="135" spans="1:19" x14ac:dyDescent="0.2">
      <c r="A135" s="7" t="s">
        <v>33</v>
      </c>
      <c r="B135" s="31"/>
      <c r="C135" s="31"/>
      <c r="D135" s="31"/>
      <c r="E135" s="32"/>
      <c r="F135" s="32"/>
      <c r="G135" s="32"/>
      <c r="H135" s="32"/>
      <c r="I135" s="33">
        <f>SUM(I9:I19)</f>
        <v>0</v>
      </c>
      <c r="J135" s="11"/>
      <c r="K135" s="34"/>
      <c r="L135" s="34"/>
      <c r="M135" s="34"/>
      <c r="N135" s="34"/>
      <c r="O135" s="34"/>
      <c r="P135" s="34"/>
      <c r="Q135" s="34"/>
      <c r="R135" s="63">
        <f>SUM(R9:R134)</f>
        <v>16710159.59</v>
      </c>
      <c r="S135" s="34"/>
    </row>
    <row r="136" spans="1:19" x14ac:dyDescent="0.2">
      <c r="A136" s="6"/>
      <c r="B136" s="4"/>
      <c r="C136" s="75"/>
      <c r="D136" s="75"/>
      <c r="E136" s="75"/>
      <c r="F136" s="75"/>
      <c r="G136" s="75"/>
      <c r="H136" s="75"/>
      <c r="I136" s="75"/>
      <c r="J136" s="75"/>
      <c r="R136" s="3"/>
      <c r="S136" s="2"/>
    </row>
    <row r="137" spans="1:19" x14ac:dyDescent="0.2">
      <c r="A137" s="74"/>
      <c r="B137" s="74"/>
      <c r="C137" s="74"/>
      <c r="D137" s="74"/>
      <c r="E137" s="74"/>
      <c r="F137" s="74"/>
      <c r="G137" s="74"/>
      <c r="H137" s="74"/>
      <c r="R137" s="3">
        <f>S140-R135</f>
        <v>0</v>
      </c>
      <c r="S137" s="68" t="s">
        <v>195</v>
      </c>
    </row>
    <row r="138" spans="1:19" x14ac:dyDescent="0.2">
      <c r="A138" s="6"/>
    </row>
    <row r="139" spans="1:19" x14ac:dyDescent="0.2">
      <c r="A139" s="6"/>
      <c r="G139" t="s">
        <v>5</v>
      </c>
      <c r="J139" t="s">
        <v>5</v>
      </c>
    </row>
    <row r="140" spans="1:19" x14ac:dyDescent="0.2">
      <c r="A140" s="6"/>
      <c r="C140" t="s">
        <v>5</v>
      </c>
      <c r="S140">
        <v>16710159.59</v>
      </c>
    </row>
    <row r="141" spans="1:19" x14ac:dyDescent="0.2">
      <c r="A141" s="6"/>
    </row>
    <row r="142" spans="1:19" x14ac:dyDescent="0.2">
      <c r="A142" s="6"/>
    </row>
    <row r="144" spans="1:19" x14ac:dyDescent="0.2">
      <c r="C144" t="s">
        <v>5</v>
      </c>
    </row>
  </sheetData>
  <autoFilter ref="A8:S137"/>
  <sortState ref="A9:S209">
    <sortCondition ref="A9"/>
  </sortState>
  <mergeCells count="6">
    <mergeCell ref="A137:H137"/>
    <mergeCell ref="A4:Q4"/>
    <mergeCell ref="C136:J136"/>
    <mergeCell ref="A6:A7"/>
    <mergeCell ref="B6:H6"/>
    <mergeCell ref="K6:Q6"/>
  </mergeCells>
  <pageMargins left="0.74803149606299213" right="0.74803149606299213" top="0.98425196850393704" bottom="0.98425196850393704" header="0.51181102362204722" footer="0.51181102362204722"/>
  <pageSetup paperSize="9" scale="73" fitToHeight="1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106"/>
  <sheetViews>
    <sheetView zoomScaleNormal="100" workbookViewId="0">
      <selection activeCell="S4" sqref="S4"/>
    </sheetView>
  </sheetViews>
  <sheetFormatPr defaultRowHeight="12.75" x14ac:dyDescent="0.2"/>
  <cols>
    <col min="1" max="1" width="25.42578125" customWidth="1"/>
    <col min="2" max="2" width="4.5703125" customWidth="1"/>
    <col min="3" max="3" width="5.140625" customWidth="1"/>
    <col min="4" max="4" width="5.42578125" customWidth="1"/>
    <col min="5" max="5" width="13.5703125" customWidth="1"/>
    <col min="6" max="6" width="5.5703125" customWidth="1"/>
    <col min="7" max="7" width="5.7109375" customWidth="1"/>
    <col min="8" max="8" width="10" customWidth="1"/>
    <col min="9" max="9" width="10.7109375" customWidth="1"/>
    <col min="10" max="10" width="28.42578125" customWidth="1"/>
    <col min="11" max="11" width="5.140625" customWidth="1"/>
    <col min="12" max="12" width="4.85546875" customWidth="1"/>
    <col min="13" max="13" width="4.7109375" customWidth="1"/>
    <col min="14" max="14" width="12.140625" customWidth="1"/>
    <col min="15" max="15" width="6.28515625" customWidth="1"/>
    <col min="16" max="16" width="6.140625" customWidth="1"/>
    <col min="17" max="17" width="4.7109375" customWidth="1"/>
    <col min="18" max="18" width="14.28515625" customWidth="1"/>
    <col min="19" max="19" width="29.7109375" customWidth="1"/>
  </cols>
  <sheetData>
    <row r="1" spans="1:19" x14ac:dyDescent="0.2">
      <c r="S1" s="12" t="s">
        <v>107</v>
      </c>
    </row>
    <row r="2" spans="1:19" x14ac:dyDescent="0.2">
      <c r="S2" s="12" t="s">
        <v>15</v>
      </c>
    </row>
    <row r="3" spans="1:19" x14ac:dyDescent="0.2">
      <c r="A3" t="s">
        <v>5</v>
      </c>
      <c r="S3" s="12" t="s">
        <v>4</v>
      </c>
    </row>
    <row r="4" spans="1:19" x14ac:dyDescent="0.2">
      <c r="A4" s="10"/>
      <c r="B4" s="70" t="s">
        <v>113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10"/>
      <c r="P4" s="10"/>
      <c r="Q4" s="10"/>
      <c r="R4" s="10"/>
      <c r="S4" s="12" t="s">
        <v>299</v>
      </c>
    </row>
    <row r="5" spans="1:19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35" t="s">
        <v>5</v>
      </c>
    </row>
    <row r="6" spans="1:19" ht="12.95" customHeight="1" x14ac:dyDescent="0.2">
      <c r="A6" s="78" t="s">
        <v>14</v>
      </c>
      <c r="B6" s="71" t="s">
        <v>6</v>
      </c>
      <c r="C6" s="71"/>
      <c r="D6" s="71"/>
      <c r="E6" s="71"/>
      <c r="F6" s="71"/>
      <c r="G6" s="71"/>
      <c r="H6" s="71"/>
      <c r="I6" s="36"/>
      <c r="J6" s="37" t="s">
        <v>16</v>
      </c>
      <c r="K6" s="71" t="s">
        <v>6</v>
      </c>
      <c r="L6" s="71"/>
      <c r="M6" s="71"/>
      <c r="N6" s="71"/>
      <c r="O6" s="71"/>
      <c r="P6" s="71"/>
      <c r="Q6" s="71"/>
      <c r="R6" s="14"/>
      <c r="S6" s="15" t="s">
        <v>2</v>
      </c>
    </row>
    <row r="7" spans="1:19" ht="63.75" x14ac:dyDescent="0.2">
      <c r="A7" s="78"/>
      <c r="B7" s="38" t="s">
        <v>7</v>
      </c>
      <c r="C7" s="38" t="s">
        <v>26</v>
      </c>
      <c r="D7" s="38" t="s">
        <v>27</v>
      </c>
      <c r="E7" s="38" t="s">
        <v>8</v>
      </c>
      <c r="F7" s="38" t="s">
        <v>9</v>
      </c>
      <c r="G7" s="38" t="s">
        <v>10</v>
      </c>
      <c r="H7" s="38" t="s">
        <v>11</v>
      </c>
      <c r="I7" s="39" t="s">
        <v>0</v>
      </c>
      <c r="J7" s="40" t="s">
        <v>13</v>
      </c>
      <c r="K7" s="38" t="s">
        <v>7</v>
      </c>
      <c r="L7" s="38" t="s">
        <v>26</v>
      </c>
      <c r="M7" s="38" t="s">
        <v>27</v>
      </c>
      <c r="N7" s="38" t="s">
        <v>8</v>
      </c>
      <c r="O7" s="38" t="s">
        <v>9</v>
      </c>
      <c r="P7" s="38" t="s">
        <v>19</v>
      </c>
      <c r="Q7" s="38" t="s">
        <v>11</v>
      </c>
      <c r="R7" s="39" t="s">
        <v>0</v>
      </c>
      <c r="S7" s="40" t="s">
        <v>13</v>
      </c>
    </row>
    <row r="8" spans="1:19" x14ac:dyDescent="0.2">
      <c r="A8" s="40"/>
      <c r="B8" s="38"/>
      <c r="C8" s="38"/>
      <c r="D8" s="38"/>
      <c r="E8" s="38"/>
      <c r="F8" s="38"/>
      <c r="G8" s="38"/>
      <c r="H8" s="38"/>
      <c r="I8" s="38"/>
      <c r="J8" s="40"/>
      <c r="K8" s="38"/>
      <c r="L8" s="38"/>
      <c r="M8" s="38"/>
      <c r="N8" s="38"/>
      <c r="O8" s="38"/>
      <c r="P8" s="38"/>
      <c r="Q8" s="38"/>
      <c r="R8" s="38"/>
      <c r="S8" s="40"/>
    </row>
    <row r="9" spans="1:19" ht="51.75" customHeight="1" x14ac:dyDescent="0.2">
      <c r="A9" s="41" t="s">
        <v>75</v>
      </c>
      <c r="B9" s="42" t="s">
        <v>60</v>
      </c>
      <c r="C9" s="42" t="s">
        <v>25</v>
      </c>
      <c r="D9" s="42" t="s">
        <v>71</v>
      </c>
      <c r="E9" s="42" t="s">
        <v>117</v>
      </c>
      <c r="F9" s="42" t="s">
        <v>118</v>
      </c>
      <c r="G9" s="43">
        <v>200</v>
      </c>
      <c r="H9" s="42"/>
      <c r="I9" s="44">
        <v>145480</v>
      </c>
      <c r="J9" s="8" t="s">
        <v>257</v>
      </c>
      <c r="K9" s="42" t="s">
        <v>60</v>
      </c>
      <c r="L9" s="42" t="s">
        <v>20</v>
      </c>
      <c r="M9" s="42" t="s">
        <v>25</v>
      </c>
      <c r="N9" s="42" t="s">
        <v>61</v>
      </c>
      <c r="O9" s="42" t="s">
        <v>12</v>
      </c>
      <c r="P9" s="43">
        <v>226</v>
      </c>
      <c r="Q9" s="43"/>
      <c r="R9" s="44">
        <v>300000</v>
      </c>
      <c r="S9" s="8" t="s">
        <v>258</v>
      </c>
    </row>
    <row r="10" spans="1:19" ht="60" customHeight="1" x14ac:dyDescent="0.2">
      <c r="A10" s="41" t="s">
        <v>295</v>
      </c>
      <c r="B10" s="42" t="s">
        <v>60</v>
      </c>
      <c r="C10" s="42" t="s">
        <v>59</v>
      </c>
      <c r="D10" s="42" t="s">
        <v>70</v>
      </c>
      <c r="E10" s="42" t="s">
        <v>81</v>
      </c>
      <c r="F10" s="42" t="s">
        <v>12</v>
      </c>
      <c r="G10" s="43">
        <v>345</v>
      </c>
      <c r="H10" s="42"/>
      <c r="I10" s="44">
        <v>51000</v>
      </c>
      <c r="J10" s="8" t="s">
        <v>218</v>
      </c>
      <c r="K10" s="42" t="s">
        <v>60</v>
      </c>
      <c r="L10" s="42" t="s">
        <v>59</v>
      </c>
      <c r="M10" s="42" t="s">
        <v>70</v>
      </c>
      <c r="N10" s="42" t="s">
        <v>81</v>
      </c>
      <c r="O10" s="42" t="s">
        <v>65</v>
      </c>
      <c r="P10" s="43">
        <v>211</v>
      </c>
      <c r="Q10" s="42"/>
      <c r="R10" s="44">
        <v>269000</v>
      </c>
      <c r="S10" s="8" t="s">
        <v>276</v>
      </c>
    </row>
    <row r="11" spans="1:19" ht="36" customHeight="1" x14ac:dyDescent="0.2">
      <c r="A11" s="41" t="s">
        <v>294</v>
      </c>
      <c r="B11" s="42"/>
      <c r="C11" s="42"/>
      <c r="D11" s="42"/>
      <c r="E11" s="42"/>
      <c r="F11" s="42"/>
      <c r="G11" s="43"/>
      <c r="H11" s="42"/>
      <c r="I11" s="44"/>
      <c r="J11" s="8"/>
      <c r="K11" s="42" t="s">
        <v>60</v>
      </c>
      <c r="L11" s="42" t="s">
        <v>59</v>
      </c>
      <c r="M11" s="42" t="s">
        <v>70</v>
      </c>
      <c r="N11" s="42" t="s">
        <v>81</v>
      </c>
      <c r="O11" s="42" t="s">
        <v>68</v>
      </c>
      <c r="P11" s="43">
        <v>213</v>
      </c>
      <c r="Q11" s="42"/>
      <c r="R11" s="44">
        <v>42280</v>
      </c>
      <c r="S11" s="8" t="s">
        <v>247</v>
      </c>
    </row>
    <row r="12" spans="1:19" ht="51" customHeight="1" x14ac:dyDescent="0.2">
      <c r="A12" s="41" t="s">
        <v>296</v>
      </c>
      <c r="B12" s="42"/>
      <c r="C12" s="42"/>
      <c r="D12" s="42"/>
      <c r="E12" s="42"/>
      <c r="F12" s="42"/>
      <c r="G12" s="43"/>
      <c r="H12" s="42"/>
      <c r="I12" s="44"/>
      <c r="J12" s="8"/>
      <c r="K12" s="42" t="s">
        <v>60</v>
      </c>
      <c r="L12" s="42" t="s">
        <v>20</v>
      </c>
      <c r="M12" s="42" t="s">
        <v>28</v>
      </c>
      <c r="N12" s="42" t="s">
        <v>61</v>
      </c>
      <c r="O12" s="42" t="s">
        <v>12</v>
      </c>
      <c r="P12" s="43">
        <v>310</v>
      </c>
      <c r="Q12" s="42"/>
      <c r="R12" s="44">
        <v>92000</v>
      </c>
      <c r="S12" s="8" t="s">
        <v>194</v>
      </c>
    </row>
    <row r="13" spans="1:19" ht="27" customHeight="1" x14ac:dyDescent="0.2">
      <c r="A13" s="41" t="s">
        <v>297</v>
      </c>
      <c r="B13" s="42"/>
      <c r="C13" s="42"/>
      <c r="D13" s="42"/>
      <c r="E13" s="42"/>
      <c r="F13" s="42"/>
      <c r="G13" s="43"/>
      <c r="H13" s="42"/>
      <c r="I13" s="44"/>
      <c r="J13" s="8"/>
      <c r="K13" s="42" t="s">
        <v>60</v>
      </c>
      <c r="L13" s="42" t="s">
        <v>20</v>
      </c>
      <c r="M13" s="42" t="s">
        <v>28</v>
      </c>
      <c r="N13" s="42" t="s">
        <v>61</v>
      </c>
      <c r="O13" s="42" t="s">
        <v>12</v>
      </c>
      <c r="P13" s="43">
        <v>226</v>
      </c>
      <c r="Q13" s="42"/>
      <c r="R13" s="44">
        <v>32000</v>
      </c>
      <c r="S13" s="8" t="s">
        <v>203</v>
      </c>
    </row>
    <row r="14" spans="1:19" ht="39.75" customHeight="1" x14ac:dyDescent="0.2">
      <c r="A14" s="41" t="s">
        <v>298</v>
      </c>
      <c r="B14" s="42"/>
      <c r="C14" s="42"/>
      <c r="D14" s="42"/>
      <c r="E14" s="42"/>
      <c r="F14" s="42"/>
      <c r="G14" s="43"/>
      <c r="H14" s="42"/>
      <c r="I14" s="44"/>
      <c r="J14" s="8"/>
      <c r="K14" s="42" t="s">
        <v>60</v>
      </c>
      <c r="L14" s="42" t="s">
        <v>20</v>
      </c>
      <c r="M14" s="42" t="s">
        <v>28</v>
      </c>
      <c r="N14" s="42" t="s">
        <v>219</v>
      </c>
      <c r="O14" s="42" t="s">
        <v>12</v>
      </c>
      <c r="P14" s="43">
        <v>310</v>
      </c>
      <c r="Q14" s="42"/>
      <c r="R14" s="44">
        <v>55000</v>
      </c>
      <c r="S14" s="8" t="s">
        <v>277</v>
      </c>
    </row>
    <row r="15" spans="1:19" ht="39.75" customHeight="1" x14ac:dyDescent="0.2">
      <c r="A15" s="41" t="s">
        <v>281</v>
      </c>
      <c r="B15" s="42" t="s">
        <v>1</v>
      </c>
      <c r="C15" s="42" t="s">
        <v>21</v>
      </c>
      <c r="D15" s="42" t="s">
        <v>71</v>
      </c>
      <c r="E15" s="42" t="s">
        <v>61</v>
      </c>
      <c r="F15" s="42" t="s">
        <v>12</v>
      </c>
      <c r="G15" s="43">
        <v>223</v>
      </c>
      <c r="H15" s="42"/>
      <c r="I15" s="44">
        <v>23010</v>
      </c>
      <c r="J15" s="8" t="s">
        <v>282</v>
      </c>
      <c r="K15" s="42"/>
      <c r="L15" s="42"/>
      <c r="M15" s="42"/>
      <c r="N15" s="42"/>
      <c r="O15" s="42"/>
      <c r="P15" s="43"/>
      <c r="Q15" s="42"/>
      <c r="R15" s="44"/>
      <c r="S15" s="8"/>
    </row>
    <row r="16" spans="1:19" ht="39.75" customHeight="1" x14ac:dyDescent="0.2">
      <c r="A16" s="41" t="s">
        <v>281</v>
      </c>
      <c r="B16" s="42" t="s">
        <v>1</v>
      </c>
      <c r="C16" s="42" t="s">
        <v>21</v>
      </c>
      <c r="D16" s="42" t="s">
        <v>71</v>
      </c>
      <c r="E16" s="42" t="s">
        <v>61</v>
      </c>
      <c r="F16" s="42" t="s">
        <v>283</v>
      </c>
      <c r="G16" s="43">
        <v>223</v>
      </c>
      <c r="H16" s="42" t="s">
        <v>70</v>
      </c>
      <c r="I16" s="44">
        <v>36400</v>
      </c>
      <c r="J16" s="8" t="s">
        <v>284</v>
      </c>
      <c r="K16" s="42"/>
      <c r="L16" s="42"/>
      <c r="M16" s="42"/>
      <c r="N16" s="42"/>
      <c r="O16" s="42"/>
      <c r="P16" s="43"/>
      <c r="Q16" s="42"/>
      <c r="R16" s="44"/>
      <c r="S16" s="8"/>
    </row>
    <row r="17" spans="1:19" ht="39.75" customHeight="1" x14ac:dyDescent="0.2">
      <c r="A17" s="41" t="s">
        <v>281</v>
      </c>
      <c r="B17" s="42" t="s">
        <v>1</v>
      </c>
      <c r="C17" s="42" t="s">
        <v>21</v>
      </c>
      <c r="D17" s="42" t="s">
        <v>71</v>
      </c>
      <c r="E17" s="42" t="s">
        <v>61</v>
      </c>
      <c r="F17" s="42" t="s">
        <v>285</v>
      </c>
      <c r="G17" s="43">
        <v>291</v>
      </c>
      <c r="H17" s="42" t="s">
        <v>286</v>
      </c>
      <c r="I17" s="44">
        <v>1106</v>
      </c>
      <c r="J17" s="8" t="s">
        <v>287</v>
      </c>
      <c r="K17" s="42"/>
      <c r="L17" s="42"/>
      <c r="M17" s="42"/>
      <c r="N17" s="42"/>
      <c r="O17" s="42"/>
      <c r="P17" s="43"/>
      <c r="Q17" s="42"/>
      <c r="R17" s="44"/>
      <c r="S17" s="8"/>
    </row>
    <row r="18" spans="1:19" ht="39.75" customHeight="1" x14ac:dyDescent="0.2">
      <c r="A18" s="41" t="s">
        <v>281</v>
      </c>
      <c r="B18" s="42" t="s">
        <v>1</v>
      </c>
      <c r="C18" s="42" t="s">
        <v>21</v>
      </c>
      <c r="D18" s="42" t="s">
        <v>71</v>
      </c>
      <c r="E18" s="42" t="s">
        <v>61</v>
      </c>
      <c r="F18" s="42" t="s">
        <v>288</v>
      </c>
      <c r="G18" s="43">
        <v>291</v>
      </c>
      <c r="H18" s="42"/>
      <c r="I18" s="44">
        <v>5000</v>
      </c>
      <c r="J18" s="8" t="s">
        <v>289</v>
      </c>
      <c r="K18" s="42"/>
      <c r="L18" s="42"/>
      <c r="M18" s="42"/>
      <c r="N18" s="42"/>
      <c r="O18" s="42"/>
      <c r="P18" s="43"/>
      <c r="Q18" s="42"/>
      <c r="R18" s="44"/>
      <c r="S18" s="8"/>
    </row>
    <row r="19" spans="1:19" ht="39.75" customHeight="1" x14ac:dyDescent="0.2">
      <c r="A19" s="41" t="s">
        <v>290</v>
      </c>
      <c r="B19" s="42"/>
      <c r="C19" s="42"/>
      <c r="D19" s="42"/>
      <c r="E19" s="42"/>
      <c r="F19" s="42"/>
      <c r="G19" s="43"/>
      <c r="H19" s="42"/>
      <c r="I19" s="44"/>
      <c r="J19" s="8"/>
      <c r="K19" s="42" t="s">
        <v>1</v>
      </c>
      <c r="L19" s="42" t="s">
        <v>21</v>
      </c>
      <c r="M19" s="42" t="s">
        <v>71</v>
      </c>
      <c r="N19" s="42" t="s">
        <v>291</v>
      </c>
      <c r="O19" s="42" t="s">
        <v>12</v>
      </c>
      <c r="P19" s="43">
        <v>223</v>
      </c>
      <c r="Q19" s="42"/>
      <c r="R19" s="44">
        <v>23010</v>
      </c>
      <c r="S19" s="8" t="s">
        <v>282</v>
      </c>
    </row>
    <row r="20" spans="1:19" ht="39.75" customHeight="1" x14ac:dyDescent="0.2">
      <c r="A20" s="41" t="s">
        <v>290</v>
      </c>
      <c r="B20" s="42"/>
      <c r="C20" s="42"/>
      <c r="D20" s="42"/>
      <c r="E20" s="42"/>
      <c r="F20" s="42"/>
      <c r="G20" s="43"/>
      <c r="H20" s="42"/>
      <c r="I20" s="44"/>
      <c r="J20" s="8"/>
      <c r="K20" s="42" t="s">
        <v>1</v>
      </c>
      <c r="L20" s="42" t="s">
        <v>21</v>
      </c>
      <c r="M20" s="42" t="s">
        <v>71</v>
      </c>
      <c r="N20" s="42" t="s">
        <v>291</v>
      </c>
      <c r="O20" s="42" t="s">
        <v>283</v>
      </c>
      <c r="P20" s="43">
        <v>223</v>
      </c>
      <c r="Q20" s="42" t="s">
        <v>70</v>
      </c>
      <c r="R20" s="44">
        <v>36400</v>
      </c>
      <c r="S20" s="8" t="s">
        <v>284</v>
      </c>
    </row>
    <row r="21" spans="1:19" ht="39.75" customHeight="1" x14ac:dyDescent="0.2">
      <c r="A21" s="41" t="s">
        <v>290</v>
      </c>
      <c r="B21" s="42"/>
      <c r="C21" s="42"/>
      <c r="D21" s="42"/>
      <c r="E21" s="42"/>
      <c r="F21" s="42"/>
      <c r="G21" s="43"/>
      <c r="H21" s="42"/>
      <c r="I21" s="44"/>
      <c r="J21" s="8"/>
      <c r="K21" s="42" t="s">
        <v>1</v>
      </c>
      <c r="L21" s="42" t="s">
        <v>21</v>
      </c>
      <c r="M21" s="42" t="s">
        <v>71</v>
      </c>
      <c r="N21" s="42" t="s">
        <v>291</v>
      </c>
      <c r="O21" s="42" t="s">
        <v>285</v>
      </c>
      <c r="P21" s="43">
        <v>291</v>
      </c>
      <c r="Q21" s="42" t="s">
        <v>286</v>
      </c>
      <c r="R21" s="44">
        <v>1106</v>
      </c>
      <c r="S21" s="8" t="s">
        <v>287</v>
      </c>
    </row>
    <row r="22" spans="1:19" ht="39.75" customHeight="1" x14ac:dyDescent="0.2">
      <c r="A22" s="41" t="s">
        <v>290</v>
      </c>
      <c r="B22" s="42"/>
      <c r="C22" s="42"/>
      <c r="D22" s="42"/>
      <c r="E22" s="42"/>
      <c r="F22" s="42"/>
      <c r="G22" s="43"/>
      <c r="H22" s="42"/>
      <c r="I22" s="44"/>
      <c r="J22" s="8"/>
      <c r="K22" s="42" t="s">
        <v>1</v>
      </c>
      <c r="L22" s="42" t="s">
        <v>21</v>
      </c>
      <c r="M22" s="42" t="s">
        <v>71</v>
      </c>
      <c r="N22" s="42" t="s">
        <v>291</v>
      </c>
      <c r="O22" s="42" t="s">
        <v>288</v>
      </c>
      <c r="P22" s="43">
        <v>291</v>
      </c>
      <c r="Q22" s="42"/>
      <c r="R22" s="44">
        <v>5000</v>
      </c>
      <c r="S22" s="8" t="s">
        <v>289</v>
      </c>
    </row>
    <row r="23" spans="1:19" ht="63.75" customHeight="1" x14ac:dyDescent="0.2">
      <c r="A23" s="41" t="s">
        <v>29</v>
      </c>
      <c r="B23" s="42" t="s">
        <v>1</v>
      </c>
      <c r="C23" s="42" t="s">
        <v>21</v>
      </c>
      <c r="D23" s="42" t="s">
        <v>22</v>
      </c>
      <c r="E23" s="42" t="s">
        <v>146</v>
      </c>
      <c r="F23" s="42" t="s">
        <v>12</v>
      </c>
      <c r="G23" s="43">
        <v>342</v>
      </c>
      <c r="H23" s="42" t="s">
        <v>147</v>
      </c>
      <c r="I23" s="44">
        <v>5714</v>
      </c>
      <c r="J23" s="8" t="s">
        <v>259</v>
      </c>
      <c r="K23" s="42"/>
      <c r="L23" s="42"/>
      <c r="M23" s="42"/>
      <c r="N23" s="42"/>
      <c r="O23" s="42"/>
      <c r="P23" s="43"/>
      <c r="Q23" s="42"/>
      <c r="R23" s="44"/>
      <c r="S23" s="8"/>
    </row>
    <row r="24" spans="1:19" ht="63.75" customHeight="1" x14ac:dyDescent="0.2">
      <c r="A24" s="41" t="s">
        <v>30</v>
      </c>
      <c r="B24" s="42" t="s">
        <v>1</v>
      </c>
      <c r="C24" s="42" t="s">
        <v>21</v>
      </c>
      <c r="D24" s="42" t="s">
        <v>22</v>
      </c>
      <c r="E24" s="42" t="s">
        <v>146</v>
      </c>
      <c r="F24" s="42" t="s">
        <v>12</v>
      </c>
      <c r="G24" s="43">
        <v>342</v>
      </c>
      <c r="H24" s="42" t="s">
        <v>147</v>
      </c>
      <c r="I24" s="44">
        <v>6223</v>
      </c>
      <c r="J24" s="8" t="s">
        <v>259</v>
      </c>
      <c r="K24" s="42" t="s">
        <v>1</v>
      </c>
      <c r="L24" s="42" t="s">
        <v>21</v>
      </c>
      <c r="M24" s="42" t="s">
        <v>22</v>
      </c>
      <c r="N24" s="42" t="s">
        <v>18</v>
      </c>
      <c r="O24" s="42" t="s">
        <v>12</v>
      </c>
      <c r="P24" s="43">
        <v>226</v>
      </c>
      <c r="Q24" s="42"/>
      <c r="R24" s="44">
        <v>436490</v>
      </c>
      <c r="S24" s="28" t="s">
        <v>145</v>
      </c>
    </row>
    <row r="25" spans="1:19" ht="51" customHeight="1" x14ac:dyDescent="0.2">
      <c r="A25" s="41" t="s">
        <v>30</v>
      </c>
      <c r="B25" s="42"/>
      <c r="C25" s="42"/>
      <c r="D25" s="42"/>
      <c r="E25" s="42"/>
      <c r="F25" s="42"/>
      <c r="G25" s="43"/>
      <c r="H25" s="42"/>
      <c r="I25" s="44"/>
      <c r="J25" s="8"/>
      <c r="K25" s="42" t="s">
        <v>1</v>
      </c>
      <c r="L25" s="42" t="s">
        <v>21</v>
      </c>
      <c r="M25" s="42" t="s">
        <v>22</v>
      </c>
      <c r="N25" s="42" t="s">
        <v>18</v>
      </c>
      <c r="O25" s="42" t="s">
        <v>12</v>
      </c>
      <c r="P25" s="43">
        <v>346</v>
      </c>
      <c r="Q25" s="42"/>
      <c r="R25" s="44">
        <v>60940</v>
      </c>
      <c r="S25" s="28" t="s">
        <v>212</v>
      </c>
    </row>
    <row r="26" spans="1:19" ht="61.5" customHeight="1" x14ac:dyDescent="0.2">
      <c r="A26" s="41" t="s">
        <v>31</v>
      </c>
      <c r="B26" s="42" t="s">
        <v>1</v>
      </c>
      <c r="C26" s="42" t="s">
        <v>21</v>
      </c>
      <c r="D26" s="42" t="s">
        <v>22</v>
      </c>
      <c r="E26" s="42" t="s">
        <v>146</v>
      </c>
      <c r="F26" s="42" t="s">
        <v>12</v>
      </c>
      <c r="G26" s="43">
        <v>342</v>
      </c>
      <c r="H26" s="42" t="s">
        <v>147</v>
      </c>
      <c r="I26" s="44">
        <v>7724</v>
      </c>
      <c r="J26" s="8" t="s">
        <v>259</v>
      </c>
      <c r="K26" s="42" t="s">
        <v>1</v>
      </c>
      <c r="L26" s="42" t="s">
        <v>21</v>
      </c>
      <c r="M26" s="42" t="s">
        <v>22</v>
      </c>
      <c r="N26" s="42" t="s">
        <v>18</v>
      </c>
      <c r="O26" s="42" t="s">
        <v>12</v>
      </c>
      <c r="P26" s="43">
        <v>226</v>
      </c>
      <c r="Q26" s="42"/>
      <c r="R26" s="44">
        <v>680870</v>
      </c>
      <c r="S26" s="28" t="s">
        <v>145</v>
      </c>
    </row>
    <row r="27" spans="1:19" ht="50.25" customHeight="1" x14ac:dyDescent="0.2">
      <c r="A27" s="41" t="s">
        <v>31</v>
      </c>
      <c r="B27" s="42"/>
      <c r="C27" s="42"/>
      <c r="D27" s="42"/>
      <c r="E27" s="42"/>
      <c r="F27" s="42"/>
      <c r="G27" s="43"/>
      <c r="H27" s="42"/>
      <c r="I27" s="44"/>
      <c r="J27" s="8"/>
      <c r="K27" s="42" t="s">
        <v>1</v>
      </c>
      <c r="L27" s="42" t="s">
        <v>21</v>
      </c>
      <c r="M27" s="42" t="s">
        <v>22</v>
      </c>
      <c r="N27" s="42" t="s">
        <v>18</v>
      </c>
      <c r="O27" s="42" t="s">
        <v>12</v>
      </c>
      <c r="P27" s="43">
        <v>346</v>
      </c>
      <c r="Q27" s="42"/>
      <c r="R27" s="44">
        <v>27490</v>
      </c>
      <c r="S27" s="28" t="s">
        <v>213</v>
      </c>
    </row>
    <row r="28" spans="1:19" ht="62.25" customHeight="1" x14ac:dyDescent="0.2">
      <c r="A28" s="41" t="s">
        <v>83</v>
      </c>
      <c r="B28" s="42" t="s">
        <v>1</v>
      </c>
      <c r="C28" s="42" t="s">
        <v>21</v>
      </c>
      <c r="D28" s="42" t="s">
        <v>22</v>
      </c>
      <c r="E28" s="42" t="s">
        <v>146</v>
      </c>
      <c r="F28" s="42" t="s">
        <v>12</v>
      </c>
      <c r="G28" s="43">
        <v>342</v>
      </c>
      <c r="H28" s="42" t="s">
        <v>147</v>
      </c>
      <c r="I28" s="44">
        <v>9476</v>
      </c>
      <c r="J28" s="8" t="s">
        <v>259</v>
      </c>
      <c r="K28" s="42" t="s">
        <v>1</v>
      </c>
      <c r="L28" s="42" t="s">
        <v>21</v>
      </c>
      <c r="M28" s="42" t="s">
        <v>22</v>
      </c>
      <c r="N28" s="42" t="s">
        <v>18</v>
      </c>
      <c r="O28" s="42" t="s">
        <v>12</v>
      </c>
      <c r="P28" s="43">
        <v>226</v>
      </c>
      <c r="Q28" s="42"/>
      <c r="R28" s="44">
        <v>1087820</v>
      </c>
      <c r="S28" s="28" t="s">
        <v>145</v>
      </c>
    </row>
    <row r="29" spans="1:19" ht="52.5" customHeight="1" x14ac:dyDescent="0.2">
      <c r="A29" s="41" t="s">
        <v>83</v>
      </c>
      <c r="B29" s="42"/>
      <c r="C29" s="42"/>
      <c r="D29" s="42"/>
      <c r="E29" s="42"/>
      <c r="F29" s="42"/>
      <c r="G29" s="43"/>
      <c r="H29" s="42"/>
      <c r="I29" s="44"/>
      <c r="J29" s="8"/>
      <c r="K29" s="42" t="s">
        <v>1</v>
      </c>
      <c r="L29" s="42" t="s">
        <v>21</v>
      </c>
      <c r="M29" s="42" t="s">
        <v>22</v>
      </c>
      <c r="N29" s="42" t="s">
        <v>18</v>
      </c>
      <c r="O29" s="42" t="s">
        <v>12</v>
      </c>
      <c r="P29" s="43">
        <v>346</v>
      </c>
      <c r="Q29" s="42"/>
      <c r="R29" s="44">
        <v>77750</v>
      </c>
      <c r="S29" s="28" t="s">
        <v>214</v>
      </c>
    </row>
    <row r="30" spans="1:19" ht="60.75" customHeight="1" x14ac:dyDescent="0.2">
      <c r="A30" s="41" t="s">
        <v>85</v>
      </c>
      <c r="B30" s="42" t="s">
        <v>1</v>
      </c>
      <c r="C30" s="42" t="s">
        <v>21</v>
      </c>
      <c r="D30" s="42" t="s">
        <v>22</v>
      </c>
      <c r="E30" s="42" t="s">
        <v>146</v>
      </c>
      <c r="F30" s="42" t="s">
        <v>12</v>
      </c>
      <c r="G30" s="43">
        <v>342</v>
      </c>
      <c r="H30" s="42" t="s">
        <v>147</v>
      </c>
      <c r="I30" s="44">
        <v>1090</v>
      </c>
      <c r="J30" s="8" t="s">
        <v>259</v>
      </c>
      <c r="K30" s="42"/>
      <c r="L30" s="42"/>
      <c r="M30" s="42"/>
      <c r="N30" s="42"/>
      <c r="O30" s="42"/>
      <c r="P30" s="43"/>
      <c r="Q30" s="42"/>
      <c r="R30" s="44"/>
      <c r="S30" s="8"/>
    </row>
    <row r="31" spans="1:19" ht="63.75" customHeight="1" x14ac:dyDescent="0.2">
      <c r="A31" s="41" t="s">
        <v>55</v>
      </c>
      <c r="B31" s="42" t="s">
        <v>1</v>
      </c>
      <c r="C31" s="42" t="s">
        <v>21</v>
      </c>
      <c r="D31" s="42" t="s">
        <v>22</v>
      </c>
      <c r="E31" s="42" t="s">
        <v>146</v>
      </c>
      <c r="F31" s="42" t="s">
        <v>12</v>
      </c>
      <c r="G31" s="43">
        <v>342</v>
      </c>
      <c r="H31" s="42" t="s">
        <v>147</v>
      </c>
      <c r="I31" s="44">
        <v>97</v>
      </c>
      <c r="J31" s="8" t="s">
        <v>259</v>
      </c>
      <c r="K31" s="42"/>
      <c r="L31" s="42"/>
      <c r="M31" s="42"/>
      <c r="N31" s="42"/>
      <c r="O31" s="42"/>
      <c r="P31" s="43"/>
      <c r="Q31" s="42"/>
      <c r="R31" s="44"/>
      <c r="S31" s="8"/>
    </row>
    <row r="32" spans="1:19" ht="63.75" customHeight="1" x14ac:dyDescent="0.2">
      <c r="A32" s="41" t="s">
        <v>84</v>
      </c>
      <c r="B32" s="42" t="s">
        <v>1</v>
      </c>
      <c r="C32" s="42" t="s">
        <v>21</v>
      </c>
      <c r="D32" s="42" t="s">
        <v>22</v>
      </c>
      <c r="E32" s="42" t="s">
        <v>146</v>
      </c>
      <c r="F32" s="42" t="s">
        <v>12</v>
      </c>
      <c r="G32" s="43">
        <v>342</v>
      </c>
      <c r="H32" s="42" t="s">
        <v>147</v>
      </c>
      <c r="I32" s="44">
        <v>11417</v>
      </c>
      <c r="J32" s="8" t="s">
        <v>259</v>
      </c>
      <c r="K32" s="42" t="s">
        <v>1</v>
      </c>
      <c r="L32" s="42" t="s">
        <v>21</v>
      </c>
      <c r="M32" s="42" t="s">
        <v>22</v>
      </c>
      <c r="N32" s="42" t="s">
        <v>18</v>
      </c>
      <c r="O32" s="42" t="s">
        <v>12</v>
      </c>
      <c r="P32" s="43">
        <v>226</v>
      </c>
      <c r="Q32" s="42"/>
      <c r="R32" s="44">
        <v>485980</v>
      </c>
      <c r="S32" s="28" t="s">
        <v>145</v>
      </c>
    </row>
    <row r="33" spans="1:19" ht="48.75" customHeight="1" x14ac:dyDescent="0.2">
      <c r="A33" s="41" t="s">
        <v>84</v>
      </c>
      <c r="B33" s="42"/>
      <c r="C33" s="42"/>
      <c r="D33" s="42"/>
      <c r="E33" s="42"/>
      <c r="F33" s="42"/>
      <c r="G33" s="43"/>
      <c r="H33" s="42"/>
      <c r="I33" s="44"/>
      <c r="J33" s="8"/>
      <c r="K33" s="42" t="s">
        <v>1</v>
      </c>
      <c r="L33" s="42" t="s">
        <v>21</v>
      </c>
      <c r="M33" s="42" t="s">
        <v>22</v>
      </c>
      <c r="N33" s="42" t="s">
        <v>18</v>
      </c>
      <c r="O33" s="42" t="s">
        <v>12</v>
      </c>
      <c r="P33" s="43">
        <v>346</v>
      </c>
      <c r="Q33" s="42"/>
      <c r="R33" s="44">
        <v>41550</v>
      </c>
      <c r="S33" s="28" t="s">
        <v>175</v>
      </c>
    </row>
    <row r="34" spans="1:19" ht="48" customHeight="1" x14ac:dyDescent="0.2">
      <c r="A34" s="41" t="s">
        <v>84</v>
      </c>
      <c r="B34" s="42"/>
      <c r="C34" s="42"/>
      <c r="D34" s="42"/>
      <c r="E34" s="42"/>
      <c r="F34" s="42"/>
      <c r="G34" s="43"/>
      <c r="H34" s="42"/>
      <c r="I34" s="44"/>
      <c r="J34" s="8"/>
      <c r="K34" s="42" t="s">
        <v>1</v>
      </c>
      <c r="L34" s="42" t="s">
        <v>21</v>
      </c>
      <c r="M34" s="42" t="s">
        <v>22</v>
      </c>
      <c r="N34" s="42" t="s">
        <v>18</v>
      </c>
      <c r="O34" s="42" t="s">
        <v>12</v>
      </c>
      <c r="P34" s="43">
        <v>310</v>
      </c>
      <c r="Q34" s="42"/>
      <c r="R34" s="44">
        <v>45000</v>
      </c>
      <c r="S34" s="28" t="s">
        <v>208</v>
      </c>
    </row>
    <row r="35" spans="1:19" ht="62.25" customHeight="1" x14ac:dyDescent="0.2">
      <c r="A35" s="41" t="s">
        <v>86</v>
      </c>
      <c r="B35" s="42" t="s">
        <v>1</v>
      </c>
      <c r="C35" s="42" t="s">
        <v>21</v>
      </c>
      <c r="D35" s="42" t="s">
        <v>22</v>
      </c>
      <c r="E35" s="42" t="s">
        <v>146</v>
      </c>
      <c r="F35" s="42" t="s">
        <v>12</v>
      </c>
      <c r="G35" s="43">
        <v>342</v>
      </c>
      <c r="H35" s="42" t="s">
        <v>147</v>
      </c>
      <c r="I35" s="44">
        <v>13096</v>
      </c>
      <c r="J35" s="8" t="s">
        <v>259</v>
      </c>
      <c r="K35" s="42" t="s">
        <v>1</v>
      </c>
      <c r="L35" s="42" t="s">
        <v>21</v>
      </c>
      <c r="M35" s="42" t="s">
        <v>22</v>
      </c>
      <c r="N35" s="42" t="s">
        <v>18</v>
      </c>
      <c r="O35" s="42" t="s">
        <v>76</v>
      </c>
      <c r="P35" s="43">
        <v>225</v>
      </c>
      <c r="Q35" s="42"/>
      <c r="R35" s="44">
        <v>100000</v>
      </c>
      <c r="S35" s="8" t="s">
        <v>119</v>
      </c>
    </row>
    <row r="36" spans="1:19" ht="27" customHeight="1" x14ac:dyDescent="0.2">
      <c r="A36" s="41" t="s">
        <v>86</v>
      </c>
      <c r="B36" s="42"/>
      <c r="C36" s="42"/>
      <c r="D36" s="42"/>
      <c r="E36" s="42"/>
      <c r="F36" s="42"/>
      <c r="G36" s="43"/>
      <c r="H36" s="42"/>
      <c r="I36" s="44"/>
      <c r="J36" s="8"/>
      <c r="K36" s="42" t="s">
        <v>1</v>
      </c>
      <c r="L36" s="42" t="s">
        <v>21</v>
      </c>
      <c r="M36" s="42" t="s">
        <v>22</v>
      </c>
      <c r="N36" s="42" t="s">
        <v>18</v>
      </c>
      <c r="O36" s="42" t="s">
        <v>12</v>
      </c>
      <c r="P36" s="43">
        <v>226</v>
      </c>
      <c r="Q36" s="42"/>
      <c r="R36" s="44">
        <v>669950</v>
      </c>
      <c r="S36" s="28" t="s">
        <v>145</v>
      </c>
    </row>
    <row r="37" spans="1:19" ht="63" customHeight="1" x14ac:dyDescent="0.2">
      <c r="A37" s="41" t="s">
        <v>86</v>
      </c>
      <c r="B37" s="42"/>
      <c r="C37" s="42"/>
      <c r="D37" s="42"/>
      <c r="E37" s="42"/>
      <c r="F37" s="42"/>
      <c r="G37" s="43"/>
      <c r="H37" s="42"/>
      <c r="I37" s="44"/>
      <c r="J37" s="8"/>
      <c r="K37" s="42" t="s">
        <v>1</v>
      </c>
      <c r="L37" s="42" t="s">
        <v>21</v>
      </c>
      <c r="M37" s="42" t="s">
        <v>59</v>
      </c>
      <c r="N37" s="42" t="s">
        <v>222</v>
      </c>
      <c r="O37" s="42" t="s">
        <v>65</v>
      </c>
      <c r="P37" s="43">
        <v>211</v>
      </c>
      <c r="Q37" s="42"/>
      <c r="R37" s="44">
        <v>253300</v>
      </c>
      <c r="S37" s="8" t="s">
        <v>263</v>
      </c>
    </row>
    <row r="38" spans="1:19" ht="76.5" customHeight="1" x14ac:dyDescent="0.2">
      <c r="A38" s="41" t="s">
        <v>86</v>
      </c>
      <c r="B38" s="42"/>
      <c r="C38" s="42"/>
      <c r="D38" s="42"/>
      <c r="E38" s="42"/>
      <c r="F38" s="42"/>
      <c r="G38" s="43"/>
      <c r="H38" s="42"/>
      <c r="I38" s="44"/>
      <c r="J38" s="8"/>
      <c r="K38" s="42" t="s">
        <v>1</v>
      </c>
      <c r="L38" s="42" t="s">
        <v>21</v>
      </c>
      <c r="M38" s="42" t="s">
        <v>59</v>
      </c>
      <c r="N38" s="42" t="s">
        <v>222</v>
      </c>
      <c r="O38" s="42" t="s">
        <v>68</v>
      </c>
      <c r="P38" s="43">
        <v>213</v>
      </c>
      <c r="Q38" s="42"/>
      <c r="R38" s="44">
        <v>76496</v>
      </c>
      <c r="S38" s="8" t="s">
        <v>262</v>
      </c>
    </row>
    <row r="39" spans="1:19" ht="60" customHeight="1" x14ac:dyDescent="0.2">
      <c r="A39" s="41" t="s">
        <v>87</v>
      </c>
      <c r="B39" s="42" t="s">
        <v>1</v>
      </c>
      <c r="C39" s="42" t="s">
        <v>21</v>
      </c>
      <c r="D39" s="42" t="s">
        <v>22</v>
      </c>
      <c r="E39" s="42" t="s">
        <v>146</v>
      </c>
      <c r="F39" s="42" t="s">
        <v>12</v>
      </c>
      <c r="G39" s="43">
        <v>342</v>
      </c>
      <c r="H39" s="42" t="s">
        <v>147</v>
      </c>
      <c r="I39" s="44">
        <v>3205</v>
      </c>
      <c r="J39" s="8" t="s">
        <v>259</v>
      </c>
      <c r="K39" s="42" t="s">
        <v>1</v>
      </c>
      <c r="L39" s="42" t="s">
        <v>21</v>
      </c>
      <c r="M39" s="42" t="s">
        <v>22</v>
      </c>
      <c r="N39" s="42" t="s">
        <v>18</v>
      </c>
      <c r="O39" s="42" t="s">
        <v>12</v>
      </c>
      <c r="P39" s="43">
        <v>226</v>
      </c>
      <c r="Q39" s="42"/>
      <c r="R39" s="44">
        <v>386510</v>
      </c>
      <c r="S39" s="28" t="s">
        <v>145</v>
      </c>
    </row>
    <row r="40" spans="1:19" ht="62.25" customHeight="1" x14ac:dyDescent="0.2">
      <c r="A40" s="41" t="s">
        <v>88</v>
      </c>
      <c r="B40" s="42" t="s">
        <v>1</v>
      </c>
      <c r="C40" s="42" t="s">
        <v>21</v>
      </c>
      <c r="D40" s="42" t="s">
        <v>22</v>
      </c>
      <c r="E40" s="42" t="s">
        <v>146</v>
      </c>
      <c r="F40" s="42" t="s">
        <v>12</v>
      </c>
      <c r="G40" s="43">
        <v>342</v>
      </c>
      <c r="H40" s="42" t="s">
        <v>147</v>
      </c>
      <c r="I40" s="44">
        <v>183</v>
      </c>
      <c r="J40" s="8" t="s">
        <v>259</v>
      </c>
      <c r="K40" s="42"/>
      <c r="L40" s="42"/>
      <c r="M40" s="42"/>
      <c r="N40" s="42"/>
      <c r="O40" s="42"/>
      <c r="P40" s="43"/>
      <c r="Q40" s="42"/>
      <c r="R40" s="44"/>
      <c r="S40" s="8"/>
    </row>
    <row r="41" spans="1:19" ht="63.75" customHeight="1" x14ac:dyDescent="0.2">
      <c r="A41" s="41" t="s">
        <v>38</v>
      </c>
      <c r="B41" s="42" t="s">
        <v>1</v>
      </c>
      <c r="C41" s="42" t="s">
        <v>21</v>
      </c>
      <c r="D41" s="42" t="s">
        <v>22</v>
      </c>
      <c r="E41" s="42" t="s">
        <v>146</v>
      </c>
      <c r="F41" s="42" t="s">
        <v>12</v>
      </c>
      <c r="G41" s="43">
        <v>342</v>
      </c>
      <c r="H41" s="42" t="s">
        <v>147</v>
      </c>
      <c r="I41" s="44">
        <v>5979</v>
      </c>
      <c r="J41" s="8" t="s">
        <v>259</v>
      </c>
      <c r="K41" s="42" t="s">
        <v>1</v>
      </c>
      <c r="L41" s="42" t="s">
        <v>21</v>
      </c>
      <c r="M41" s="42" t="s">
        <v>59</v>
      </c>
      <c r="N41" s="42" t="s">
        <v>222</v>
      </c>
      <c r="O41" s="42" t="s">
        <v>65</v>
      </c>
      <c r="P41" s="43">
        <v>211</v>
      </c>
      <c r="Q41" s="42"/>
      <c r="R41" s="44">
        <v>269430</v>
      </c>
      <c r="S41" s="8" t="s">
        <v>263</v>
      </c>
    </row>
    <row r="42" spans="1:19" ht="73.5" customHeight="1" x14ac:dyDescent="0.2">
      <c r="A42" s="41" t="s">
        <v>38</v>
      </c>
      <c r="B42" s="42"/>
      <c r="C42" s="42"/>
      <c r="D42" s="42"/>
      <c r="E42" s="42"/>
      <c r="F42" s="42"/>
      <c r="G42" s="43"/>
      <c r="H42" s="42"/>
      <c r="I42" s="44"/>
      <c r="J42" s="8"/>
      <c r="K42" s="42" t="s">
        <v>1</v>
      </c>
      <c r="L42" s="42" t="s">
        <v>21</v>
      </c>
      <c r="M42" s="42" t="s">
        <v>59</v>
      </c>
      <c r="N42" s="42" t="s">
        <v>222</v>
      </c>
      <c r="O42" s="42" t="s">
        <v>68</v>
      </c>
      <c r="P42" s="43">
        <v>213</v>
      </c>
      <c r="Q42" s="42"/>
      <c r="R42" s="67">
        <v>81367.740000000005</v>
      </c>
      <c r="S42" s="8" t="s">
        <v>262</v>
      </c>
    </row>
    <row r="43" spans="1:19" ht="61.5" customHeight="1" x14ac:dyDescent="0.2">
      <c r="A43" s="41" t="s">
        <v>39</v>
      </c>
      <c r="B43" s="42" t="s">
        <v>1</v>
      </c>
      <c r="C43" s="42" t="s">
        <v>21</v>
      </c>
      <c r="D43" s="42" t="s">
        <v>22</v>
      </c>
      <c r="E43" s="42" t="s">
        <v>146</v>
      </c>
      <c r="F43" s="42" t="s">
        <v>12</v>
      </c>
      <c r="G43" s="43">
        <v>342</v>
      </c>
      <c r="H43" s="42" t="s">
        <v>147</v>
      </c>
      <c r="I43" s="44">
        <v>7578</v>
      </c>
      <c r="J43" s="8" t="s">
        <v>259</v>
      </c>
      <c r="K43" s="42" t="s">
        <v>1</v>
      </c>
      <c r="L43" s="42" t="s">
        <v>21</v>
      </c>
      <c r="M43" s="42" t="s">
        <v>22</v>
      </c>
      <c r="N43" s="42" t="s">
        <v>18</v>
      </c>
      <c r="O43" s="42" t="s">
        <v>12</v>
      </c>
      <c r="P43" s="43">
        <v>226</v>
      </c>
      <c r="Q43" s="42"/>
      <c r="R43" s="44">
        <v>1506810</v>
      </c>
      <c r="S43" s="28" t="s">
        <v>145</v>
      </c>
    </row>
    <row r="44" spans="1:19" ht="61.5" customHeight="1" x14ac:dyDescent="0.2">
      <c r="A44" s="41" t="s">
        <v>56</v>
      </c>
      <c r="B44" s="42" t="s">
        <v>1</v>
      </c>
      <c r="C44" s="42" t="s">
        <v>21</v>
      </c>
      <c r="D44" s="42" t="s">
        <v>22</v>
      </c>
      <c r="E44" s="42" t="s">
        <v>146</v>
      </c>
      <c r="F44" s="42" t="s">
        <v>12</v>
      </c>
      <c r="G44" s="43">
        <v>342</v>
      </c>
      <c r="H44" s="42" t="s">
        <v>147</v>
      </c>
      <c r="I44" s="44">
        <v>318</v>
      </c>
      <c r="J44" s="8" t="s">
        <v>259</v>
      </c>
      <c r="K44" s="42"/>
      <c r="L44" s="42"/>
      <c r="M44" s="42"/>
      <c r="N44" s="42"/>
      <c r="O44" s="42"/>
      <c r="P44" s="43"/>
      <c r="Q44" s="42"/>
      <c r="R44" s="44"/>
      <c r="S44" s="8"/>
    </row>
    <row r="45" spans="1:19" ht="61.5" customHeight="1" x14ac:dyDescent="0.2">
      <c r="A45" s="41" t="s">
        <v>57</v>
      </c>
      <c r="B45" s="42" t="s">
        <v>1</v>
      </c>
      <c r="C45" s="42" t="s">
        <v>21</v>
      </c>
      <c r="D45" s="42" t="s">
        <v>22</v>
      </c>
      <c r="E45" s="42" t="s">
        <v>146</v>
      </c>
      <c r="F45" s="42" t="s">
        <v>12</v>
      </c>
      <c r="G45" s="43">
        <v>342</v>
      </c>
      <c r="H45" s="42" t="s">
        <v>147</v>
      </c>
      <c r="I45" s="44">
        <v>222</v>
      </c>
      <c r="J45" s="8" t="s">
        <v>259</v>
      </c>
      <c r="K45" s="42"/>
      <c r="L45" s="42"/>
      <c r="M45" s="42"/>
      <c r="N45" s="42"/>
      <c r="O45" s="42"/>
      <c r="P45" s="43"/>
      <c r="Q45" s="42"/>
      <c r="R45" s="44"/>
      <c r="S45" s="8"/>
    </row>
    <row r="46" spans="1:19" ht="63" customHeight="1" x14ac:dyDescent="0.2">
      <c r="A46" s="41" t="s">
        <v>40</v>
      </c>
      <c r="B46" s="42" t="s">
        <v>1</v>
      </c>
      <c r="C46" s="42" t="s">
        <v>21</v>
      </c>
      <c r="D46" s="42" t="s">
        <v>22</v>
      </c>
      <c r="E46" s="42" t="s">
        <v>146</v>
      </c>
      <c r="F46" s="42" t="s">
        <v>12</v>
      </c>
      <c r="G46" s="43">
        <v>342</v>
      </c>
      <c r="H46" s="42" t="s">
        <v>147</v>
      </c>
      <c r="I46" s="44">
        <v>1758</v>
      </c>
      <c r="J46" s="8" t="s">
        <v>259</v>
      </c>
      <c r="K46" s="42" t="s">
        <v>1</v>
      </c>
      <c r="L46" s="42" t="s">
        <v>21</v>
      </c>
      <c r="M46" s="42" t="s">
        <v>22</v>
      </c>
      <c r="N46" s="42" t="s">
        <v>18</v>
      </c>
      <c r="O46" s="42" t="s">
        <v>12</v>
      </c>
      <c r="P46" s="43">
        <v>226</v>
      </c>
      <c r="Q46" s="42"/>
      <c r="R46" s="44">
        <v>390230</v>
      </c>
      <c r="S46" s="28" t="s">
        <v>145</v>
      </c>
    </row>
    <row r="47" spans="1:19" ht="36" customHeight="1" x14ac:dyDescent="0.2">
      <c r="A47" s="41" t="s">
        <v>40</v>
      </c>
      <c r="B47" s="42"/>
      <c r="C47" s="42"/>
      <c r="D47" s="42"/>
      <c r="E47" s="42"/>
      <c r="F47" s="42"/>
      <c r="G47" s="43"/>
      <c r="H47" s="42"/>
      <c r="I47" s="44"/>
      <c r="J47" s="8"/>
      <c r="K47" s="42" t="s">
        <v>1</v>
      </c>
      <c r="L47" s="42" t="s">
        <v>21</v>
      </c>
      <c r="M47" s="42" t="s">
        <v>22</v>
      </c>
      <c r="N47" s="42" t="s">
        <v>18</v>
      </c>
      <c r="O47" s="42" t="s">
        <v>12</v>
      </c>
      <c r="P47" s="43">
        <v>346</v>
      </c>
      <c r="Q47" s="42"/>
      <c r="R47" s="44">
        <v>54100</v>
      </c>
      <c r="S47" s="28" t="s">
        <v>211</v>
      </c>
    </row>
    <row r="48" spans="1:19" ht="64.5" customHeight="1" x14ac:dyDescent="0.2">
      <c r="A48" s="41" t="s">
        <v>40</v>
      </c>
      <c r="B48" s="42"/>
      <c r="C48" s="42"/>
      <c r="D48" s="42"/>
      <c r="E48" s="42"/>
      <c r="F48" s="42"/>
      <c r="G48" s="43"/>
      <c r="H48" s="42"/>
      <c r="I48" s="44"/>
      <c r="J48" s="8"/>
      <c r="K48" s="42" t="s">
        <v>1</v>
      </c>
      <c r="L48" s="42" t="s">
        <v>21</v>
      </c>
      <c r="M48" s="42" t="s">
        <v>59</v>
      </c>
      <c r="N48" s="42" t="s">
        <v>222</v>
      </c>
      <c r="O48" s="42" t="s">
        <v>65</v>
      </c>
      <c r="P48" s="43">
        <v>211</v>
      </c>
      <c r="Q48" s="42"/>
      <c r="R48" s="44">
        <v>269429</v>
      </c>
      <c r="S48" s="8" t="s">
        <v>263</v>
      </c>
    </row>
    <row r="49" spans="1:19" ht="77.25" customHeight="1" x14ac:dyDescent="0.2">
      <c r="A49" s="41" t="s">
        <v>40</v>
      </c>
      <c r="B49" s="42"/>
      <c r="C49" s="42"/>
      <c r="D49" s="42"/>
      <c r="E49" s="42"/>
      <c r="F49" s="42"/>
      <c r="G49" s="43"/>
      <c r="H49" s="42"/>
      <c r="I49" s="44"/>
      <c r="J49" s="8"/>
      <c r="K49" s="42" t="s">
        <v>1</v>
      </c>
      <c r="L49" s="42" t="s">
        <v>21</v>
      </c>
      <c r="M49" s="42" t="s">
        <v>59</v>
      </c>
      <c r="N49" s="42" t="s">
        <v>222</v>
      </c>
      <c r="O49" s="42" t="s">
        <v>68</v>
      </c>
      <c r="P49" s="43">
        <v>213</v>
      </c>
      <c r="Q49" s="42"/>
      <c r="R49" s="44">
        <v>81367</v>
      </c>
      <c r="S49" s="8" t="s">
        <v>262</v>
      </c>
    </row>
    <row r="50" spans="1:19" ht="61.5" customHeight="1" x14ac:dyDescent="0.2">
      <c r="A50" s="41" t="s">
        <v>53</v>
      </c>
      <c r="B50" s="42" t="s">
        <v>1</v>
      </c>
      <c r="C50" s="42" t="s">
        <v>21</v>
      </c>
      <c r="D50" s="42" t="s">
        <v>22</v>
      </c>
      <c r="E50" s="42" t="s">
        <v>146</v>
      </c>
      <c r="F50" s="42" t="s">
        <v>12</v>
      </c>
      <c r="G50" s="43">
        <v>342</v>
      </c>
      <c r="H50" s="42" t="s">
        <v>147</v>
      </c>
      <c r="I50" s="44">
        <v>4221</v>
      </c>
      <c r="J50" s="8" t="s">
        <v>259</v>
      </c>
      <c r="K50" s="42"/>
      <c r="L50" s="42"/>
      <c r="M50" s="42"/>
      <c r="N50" s="42"/>
      <c r="O50" s="42"/>
      <c r="P50" s="43"/>
      <c r="Q50" s="42"/>
      <c r="R50" s="44"/>
      <c r="S50" s="8"/>
    </row>
    <row r="51" spans="1:19" ht="60.75" customHeight="1" x14ac:dyDescent="0.2">
      <c r="A51" s="41" t="s">
        <v>41</v>
      </c>
      <c r="B51" s="42" t="s">
        <v>1</v>
      </c>
      <c r="C51" s="42" t="s">
        <v>21</v>
      </c>
      <c r="D51" s="42" t="s">
        <v>22</v>
      </c>
      <c r="E51" s="42" t="s">
        <v>146</v>
      </c>
      <c r="F51" s="42" t="s">
        <v>12</v>
      </c>
      <c r="G51" s="43">
        <v>342</v>
      </c>
      <c r="H51" s="42" t="s">
        <v>147</v>
      </c>
      <c r="I51" s="44">
        <v>772</v>
      </c>
      <c r="J51" s="8" t="s">
        <v>259</v>
      </c>
      <c r="K51" s="42" t="s">
        <v>1</v>
      </c>
      <c r="L51" s="42" t="s">
        <v>21</v>
      </c>
      <c r="M51" s="42" t="s">
        <v>22</v>
      </c>
      <c r="N51" s="42" t="s">
        <v>18</v>
      </c>
      <c r="O51" s="42" t="s">
        <v>12</v>
      </c>
      <c r="P51" s="43">
        <v>346</v>
      </c>
      <c r="Q51" s="42"/>
      <c r="R51" s="44">
        <v>19180</v>
      </c>
      <c r="S51" s="28" t="s">
        <v>211</v>
      </c>
    </row>
    <row r="52" spans="1:19" ht="64.5" customHeight="1" x14ac:dyDescent="0.2">
      <c r="A52" s="41" t="s">
        <v>54</v>
      </c>
      <c r="B52" s="42" t="s">
        <v>1</v>
      </c>
      <c r="C52" s="42" t="s">
        <v>21</v>
      </c>
      <c r="D52" s="42" t="s">
        <v>22</v>
      </c>
      <c r="E52" s="42" t="s">
        <v>146</v>
      </c>
      <c r="F52" s="42" t="s">
        <v>12</v>
      </c>
      <c r="G52" s="43">
        <v>342</v>
      </c>
      <c r="H52" s="42" t="s">
        <v>147</v>
      </c>
      <c r="I52" s="44">
        <v>1786</v>
      </c>
      <c r="J52" s="8" t="s">
        <v>259</v>
      </c>
      <c r="K52" s="42" t="s">
        <v>1</v>
      </c>
      <c r="L52" s="42" t="s">
        <v>21</v>
      </c>
      <c r="M52" s="42" t="s">
        <v>22</v>
      </c>
      <c r="N52" s="42" t="s">
        <v>18</v>
      </c>
      <c r="O52" s="42" t="s">
        <v>12</v>
      </c>
      <c r="P52" s="43">
        <v>226</v>
      </c>
      <c r="Q52" s="42"/>
      <c r="R52" s="44">
        <v>605730</v>
      </c>
      <c r="S52" s="28" t="s">
        <v>145</v>
      </c>
    </row>
    <row r="53" spans="1:19" ht="66" customHeight="1" x14ac:dyDescent="0.2">
      <c r="A53" s="41" t="s">
        <v>42</v>
      </c>
      <c r="B53" s="42" t="s">
        <v>1</v>
      </c>
      <c r="C53" s="42" t="s">
        <v>21</v>
      </c>
      <c r="D53" s="42" t="s">
        <v>22</v>
      </c>
      <c r="E53" s="42" t="s">
        <v>146</v>
      </c>
      <c r="F53" s="42" t="s">
        <v>12</v>
      </c>
      <c r="G53" s="43">
        <v>342</v>
      </c>
      <c r="H53" s="42" t="s">
        <v>147</v>
      </c>
      <c r="I53" s="44">
        <v>4101</v>
      </c>
      <c r="J53" s="8" t="s">
        <v>259</v>
      </c>
      <c r="K53" s="42" t="s">
        <v>1</v>
      </c>
      <c r="L53" s="42" t="s">
        <v>21</v>
      </c>
      <c r="M53" s="42" t="s">
        <v>59</v>
      </c>
      <c r="N53" s="42" t="s">
        <v>222</v>
      </c>
      <c r="O53" s="42" t="s">
        <v>65</v>
      </c>
      <c r="P53" s="43">
        <v>211</v>
      </c>
      <c r="Q53" s="42"/>
      <c r="R53" s="44">
        <v>253300</v>
      </c>
      <c r="S53" s="8" t="s">
        <v>263</v>
      </c>
    </row>
    <row r="54" spans="1:19" ht="78" customHeight="1" x14ac:dyDescent="0.2">
      <c r="A54" s="41" t="s">
        <v>42</v>
      </c>
      <c r="B54" s="42"/>
      <c r="C54" s="42"/>
      <c r="D54" s="42"/>
      <c r="E54" s="42"/>
      <c r="F54" s="42"/>
      <c r="G54" s="43"/>
      <c r="H54" s="42"/>
      <c r="I54" s="44"/>
      <c r="J54" s="8"/>
      <c r="K54" s="42" t="s">
        <v>1</v>
      </c>
      <c r="L54" s="42" t="s">
        <v>21</v>
      </c>
      <c r="M54" s="42" t="s">
        <v>59</v>
      </c>
      <c r="N54" s="42" t="s">
        <v>222</v>
      </c>
      <c r="O54" s="42" t="s">
        <v>68</v>
      </c>
      <c r="P54" s="43">
        <v>213</v>
      </c>
      <c r="Q54" s="42"/>
      <c r="R54" s="44">
        <v>76496</v>
      </c>
      <c r="S54" s="8" t="s">
        <v>262</v>
      </c>
    </row>
    <row r="55" spans="1:19" ht="63" customHeight="1" x14ac:dyDescent="0.2">
      <c r="A55" s="41" t="s">
        <v>43</v>
      </c>
      <c r="B55" s="42" t="s">
        <v>1</v>
      </c>
      <c r="C55" s="42" t="s">
        <v>21</v>
      </c>
      <c r="D55" s="42" t="s">
        <v>22</v>
      </c>
      <c r="E55" s="42" t="s">
        <v>146</v>
      </c>
      <c r="F55" s="42" t="s">
        <v>12</v>
      </c>
      <c r="G55" s="43">
        <v>342</v>
      </c>
      <c r="H55" s="42" t="s">
        <v>147</v>
      </c>
      <c r="I55" s="44">
        <v>7176</v>
      </c>
      <c r="J55" s="8" t="s">
        <v>259</v>
      </c>
      <c r="K55" s="42" t="s">
        <v>1</v>
      </c>
      <c r="L55" s="42" t="s">
        <v>21</v>
      </c>
      <c r="M55" s="42" t="s">
        <v>22</v>
      </c>
      <c r="N55" s="42" t="s">
        <v>18</v>
      </c>
      <c r="O55" s="42" t="s">
        <v>12</v>
      </c>
      <c r="P55" s="43">
        <v>226</v>
      </c>
      <c r="Q55" s="42"/>
      <c r="R55" s="44">
        <v>579300</v>
      </c>
      <c r="S55" s="28" t="s">
        <v>145</v>
      </c>
    </row>
    <row r="56" spans="1:19" ht="63" customHeight="1" x14ac:dyDescent="0.2">
      <c r="A56" s="41" t="s">
        <v>43</v>
      </c>
      <c r="B56" s="42"/>
      <c r="C56" s="42"/>
      <c r="D56" s="42"/>
      <c r="E56" s="42"/>
      <c r="F56" s="42"/>
      <c r="G56" s="43"/>
      <c r="H56" s="42"/>
      <c r="I56" s="44"/>
      <c r="J56" s="8"/>
      <c r="K56" s="42" t="s">
        <v>1</v>
      </c>
      <c r="L56" s="42" t="s">
        <v>21</v>
      </c>
      <c r="M56" s="42" t="s">
        <v>59</v>
      </c>
      <c r="N56" s="42" t="s">
        <v>222</v>
      </c>
      <c r="O56" s="42" t="s">
        <v>65</v>
      </c>
      <c r="P56" s="43">
        <v>211</v>
      </c>
      <c r="Q56" s="42"/>
      <c r="R56" s="44">
        <v>253300</v>
      </c>
      <c r="S56" s="8" t="s">
        <v>263</v>
      </c>
    </row>
    <row r="57" spans="1:19" ht="75" customHeight="1" x14ac:dyDescent="0.2">
      <c r="A57" s="41" t="s">
        <v>43</v>
      </c>
      <c r="B57" s="42"/>
      <c r="C57" s="42"/>
      <c r="D57" s="42"/>
      <c r="E57" s="42"/>
      <c r="F57" s="42"/>
      <c r="G57" s="43"/>
      <c r="H57" s="42"/>
      <c r="I57" s="44"/>
      <c r="J57" s="8"/>
      <c r="K57" s="42" t="s">
        <v>1</v>
      </c>
      <c r="L57" s="42" t="s">
        <v>21</v>
      </c>
      <c r="M57" s="42" t="s">
        <v>59</v>
      </c>
      <c r="N57" s="42" t="s">
        <v>222</v>
      </c>
      <c r="O57" s="42" t="s">
        <v>68</v>
      </c>
      <c r="P57" s="43">
        <v>213</v>
      </c>
      <c r="Q57" s="42"/>
      <c r="R57" s="44">
        <v>76496</v>
      </c>
      <c r="S57" s="8" t="s">
        <v>262</v>
      </c>
    </row>
    <row r="58" spans="1:19" ht="62.25" customHeight="1" x14ac:dyDescent="0.2">
      <c r="A58" s="41" t="s">
        <v>44</v>
      </c>
      <c r="B58" s="42" t="s">
        <v>1</v>
      </c>
      <c r="C58" s="42" t="s">
        <v>21</v>
      </c>
      <c r="D58" s="42" t="s">
        <v>22</v>
      </c>
      <c r="E58" s="42" t="s">
        <v>146</v>
      </c>
      <c r="F58" s="42" t="s">
        <v>12</v>
      </c>
      <c r="G58" s="43">
        <v>342</v>
      </c>
      <c r="H58" s="42" t="s">
        <v>147</v>
      </c>
      <c r="I58" s="44">
        <v>2180</v>
      </c>
      <c r="J58" s="8" t="s">
        <v>259</v>
      </c>
      <c r="K58" s="42" t="s">
        <v>1</v>
      </c>
      <c r="L58" s="42" t="s">
        <v>21</v>
      </c>
      <c r="M58" s="42" t="s">
        <v>22</v>
      </c>
      <c r="N58" s="42" t="s">
        <v>18</v>
      </c>
      <c r="O58" s="42" t="s">
        <v>12</v>
      </c>
      <c r="P58" s="43">
        <v>226</v>
      </c>
      <c r="Q58" s="42"/>
      <c r="R58" s="44">
        <v>377470</v>
      </c>
      <c r="S58" s="28" t="s">
        <v>145</v>
      </c>
    </row>
    <row r="59" spans="1:19" ht="39" customHeight="1" x14ac:dyDescent="0.2">
      <c r="A59" s="41" t="s">
        <v>44</v>
      </c>
      <c r="B59" s="42"/>
      <c r="C59" s="42"/>
      <c r="D59" s="42"/>
      <c r="E59" s="42"/>
      <c r="F59" s="42"/>
      <c r="G59" s="43"/>
      <c r="H59" s="42"/>
      <c r="I59" s="44"/>
      <c r="J59" s="8"/>
      <c r="K59" s="42" t="s">
        <v>1</v>
      </c>
      <c r="L59" s="42" t="s">
        <v>21</v>
      </c>
      <c r="M59" s="42" t="s">
        <v>22</v>
      </c>
      <c r="N59" s="42" t="s">
        <v>18</v>
      </c>
      <c r="O59" s="42" t="s">
        <v>12</v>
      </c>
      <c r="P59" s="43">
        <v>346</v>
      </c>
      <c r="Q59" s="42"/>
      <c r="R59" s="44">
        <v>34043</v>
      </c>
      <c r="S59" s="28" t="s">
        <v>173</v>
      </c>
    </row>
    <row r="60" spans="1:19" ht="70.5" customHeight="1" x14ac:dyDescent="0.2">
      <c r="A60" s="41" t="s">
        <v>44</v>
      </c>
      <c r="B60" s="42"/>
      <c r="C60" s="42"/>
      <c r="D60" s="42"/>
      <c r="E60" s="42"/>
      <c r="F60" s="42"/>
      <c r="G60" s="43"/>
      <c r="H60" s="42"/>
      <c r="I60" s="44"/>
      <c r="J60" s="8"/>
      <c r="K60" s="24" t="s">
        <v>1</v>
      </c>
      <c r="L60" s="24" t="s">
        <v>21</v>
      </c>
      <c r="M60" s="24" t="s">
        <v>22</v>
      </c>
      <c r="N60" s="25" t="s">
        <v>180</v>
      </c>
      <c r="O60" s="25">
        <v>321</v>
      </c>
      <c r="P60" s="25">
        <v>262</v>
      </c>
      <c r="Q60" s="25"/>
      <c r="R60" s="62">
        <v>519.26</v>
      </c>
      <c r="S60" s="28" t="s">
        <v>264</v>
      </c>
    </row>
    <row r="61" spans="1:19" ht="66.75" customHeight="1" x14ac:dyDescent="0.2">
      <c r="A61" s="41" t="s">
        <v>45</v>
      </c>
      <c r="B61" s="42" t="s">
        <v>1</v>
      </c>
      <c r="C61" s="42" t="s">
        <v>21</v>
      </c>
      <c r="D61" s="42" t="s">
        <v>22</v>
      </c>
      <c r="E61" s="42" t="s">
        <v>146</v>
      </c>
      <c r="F61" s="42" t="s">
        <v>12</v>
      </c>
      <c r="G61" s="43">
        <v>342</v>
      </c>
      <c r="H61" s="42" t="s">
        <v>147</v>
      </c>
      <c r="I61" s="44">
        <v>6095</v>
      </c>
      <c r="J61" s="8" t="s">
        <v>259</v>
      </c>
      <c r="K61" s="42" t="s">
        <v>1</v>
      </c>
      <c r="L61" s="42" t="s">
        <v>21</v>
      </c>
      <c r="M61" s="42" t="s">
        <v>59</v>
      </c>
      <c r="N61" s="42" t="s">
        <v>222</v>
      </c>
      <c r="O61" s="42" t="s">
        <v>65</v>
      </c>
      <c r="P61" s="43">
        <v>211</v>
      </c>
      <c r="Q61" s="42"/>
      <c r="R61" s="44">
        <v>253300</v>
      </c>
      <c r="S61" s="8" t="s">
        <v>263</v>
      </c>
    </row>
    <row r="62" spans="1:19" ht="76.5" customHeight="1" x14ac:dyDescent="0.2">
      <c r="A62" s="41" t="s">
        <v>45</v>
      </c>
      <c r="B62" s="42"/>
      <c r="C62" s="42"/>
      <c r="D62" s="42"/>
      <c r="E62" s="42"/>
      <c r="F62" s="42"/>
      <c r="G62" s="43"/>
      <c r="H62" s="42"/>
      <c r="I62" s="44"/>
      <c r="J62" s="8"/>
      <c r="K62" s="42" t="s">
        <v>1</v>
      </c>
      <c r="L62" s="42" t="s">
        <v>21</v>
      </c>
      <c r="M62" s="42" t="s">
        <v>59</v>
      </c>
      <c r="N62" s="42" t="s">
        <v>222</v>
      </c>
      <c r="O62" s="42" t="s">
        <v>68</v>
      </c>
      <c r="P62" s="43">
        <v>213</v>
      </c>
      <c r="Q62" s="42"/>
      <c r="R62" s="44">
        <v>76496</v>
      </c>
      <c r="S62" s="8" t="s">
        <v>262</v>
      </c>
    </row>
    <row r="63" spans="1:19" ht="65.25" customHeight="1" x14ac:dyDescent="0.2">
      <c r="A63" s="41" t="s">
        <v>46</v>
      </c>
      <c r="B63" s="42" t="s">
        <v>1</v>
      </c>
      <c r="C63" s="42" t="s">
        <v>21</v>
      </c>
      <c r="D63" s="42" t="s">
        <v>22</v>
      </c>
      <c r="E63" s="42" t="s">
        <v>146</v>
      </c>
      <c r="F63" s="42" t="s">
        <v>12</v>
      </c>
      <c r="G63" s="43">
        <v>342</v>
      </c>
      <c r="H63" s="42" t="s">
        <v>147</v>
      </c>
      <c r="I63" s="44">
        <v>1571</v>
      </c>
      <c r="J63" s="8" t="s">
        <v>259</v>
      </c>
      <c r="K63" s="42" t="s">
        <v>1</v>
      </c>
      <c r="L63" s="42" t="s">
        <v>21</v>
      </c>
      <c r="M63" s="42" t="s">
        <v>22</v>
      </c>
      <c r="N63" s="42" t="s">
        <v>18</v>
      </c>
      <c r="O63" s="42" t="s">
        <v>12</v>
      </c>
      <c r="P63" s="43">
        <v>226</v>
      </c>
      <c r="Q63" s="42"/>
      <c r="R63" s="44">
        <v>520260</v>
      </c>
      <c r="S63" s="28" t="s">
        <v>145</v>
      </c>
    </row>
    <row r="64" spans="1:19" ht="38.25" customHeight="1" x14ac:dyDescent="0.2">
      <c r="A64" s="41" t="s">
        <v>46</v>
      </c>
      <c r="B64" s="42"/>
      <c r="C64" s="42"/>
      <c r="D64" s="42"/>
      <c r="E64" s="42"/>
      <c r="F64" s="42"/>
      <c r="G64" s="43"/>
      <c r="H64" s="42"/>
      <c r="I64" s="44"/>
      <c r="J64" s="8"/>
      <c r="K64" s="42" t="s">
        <v>1</v>
      </c>
      <c r="L64" s="42" t="s">
        <v>21</v>
      </c>
      <c r="M64" s="42" t="s">
        <v>22</v>
      </c>
      <c r="N64" s="42" t="s">
        <v>18</v>
      </c>
      <c r="O64" s="42" t="s">
        <v>12</v>
      </c>
      <c r="P64" s="43">
        <v>346</v>
      </c>
      <c r="Q64" s="42"/>
      <c r="R64" s="44">
        <v>18500</v>
      </c>
      <c r="S64" s="28" t="s">
        <v>174</v>
      </c>
    </row>
    <row r="65" spans="1:19" ht="63.75" customHeight="1" x14ac:dyDescent="0.2">
      <c r="A65" s="41" t="s">
        <v>47</v>
      </c>
      <c r="B65" s="42" t="s">
        <v>1</v>
      </c>
      <c r="C65" s="42" t="s">
        <v>21</v>
      </c>
      <c r="D65" s="42" t="s">
        <v>22</v>
      </c>
      <c r="E65" s="42" t="s">
        <v>146</v>
      </c>
      <c r="F65" s="42" t="s">
        <v>12</v>
      </c>
      <c r="G65" s="43">
        <v>342</v>
      </c>
      <c r="H65" s="42" t="s">
        <v>147</v>
      </c>
      <c r="I65" s="44">
        <v>1274</v>
      </c>
      <c r="J65" s="8" t="s">
        <v>259</v>
      </c>
      <c r="K65" s="42" t="s">
        <v>1</v>
      </c>
      <c r="L65" s="42" t="s">
        <v>21</v>
      </c>
      <c r="M65" s="42" t="s">
        <v>22</v>
      </c>
      <c r="N65" s="42" t="s">
        <v>18</v>
      </c>
      <c r="O65" s="42" t="s">
        <v>12</v>
      </c>
      <c r="P65" s="43">
        <v>226</v>
      </c>
      <c r="Q65" s="42"/>
      <c r="R65" s="44">
        <v>304560</v>
      </c>
      <c r="S65" s="28" t="s">
        <v>145</v>
      </c>
    </row>
    <row r="66" spans="1:19" ht="34.5" customHeight="1" x14ac:dyDescent="0.2">
      <c r="A66" s="41" t="s">
        <v>47</v>
      </c>
      <c r="B66" s="42"/>
      <c r="C66" s="42"/>
      <c r="D66" s="42"/>
      <c r="E66" s="42"/>
      <c r="F66" s="42"/>
      <c r="G66" s="43"/>
      <c r="H66" s="42"/>
      <c r="I66" s="44"/>
      <c r="J66" s="8"/>
      <c r="K66" s="42" t="s">
        <v>1</v>
      </c>
      <c r="L66" s="42" t="s">
        <v>21</v>
      </c>
      <c r="M66" s="42" t="s">
        <v>22</v>
      </c>
      <c r="N66" s="42" t="s">
        <v>18</v>
      </c>
      <c r="O66" s="42" t="s">
        <v>12</v>
      </c>
      <c r="P66" s="43">
        <v>310</v>
      </c>
      <c r="Q66" s="42"/>
      <c r="R66" s="44">
        <v>10000</v>
      </c>
      <c r="S66" s="28" t="s">
        <v>237</v>
      </c>
    </row>
    <row r="67" spans="1:19" ht="61.5" customHeight="1" x14ac:dyDescent="0.2">
      <c r="A67" s="41" t="s">
        <v>48</v>
      </c>
      <c r="B67" s="42" t="s">
        <v>1</v>
      </c>
      <c r="C67" s="42" t="s">
        <v>21</v>
      </c>
      <c r="D67" s="42" t="s">
        <v>22</v>
      </c>
      <c r="E67" s="42" t="s">
        <v>146</v>
      </c>
      <c r="F67" s="42" t="s">
        <v>12</v>
      </c>
      <c r="G67" s="43">
        <v>342</v>
      </c>
      <c r="H67" s="42" t="s">
        <v>147</v>
      </c>
      <c r="I67" s="44">
        <v>550</v>
      </c>
      <c r="J67" s="8" t="s">
        <v>259</v>
      </c>
      <c r="K67" s="42"/>
      <c r="L67" s="42"/>
      <c r="M67" s="42"/>
      <c r="N67" s="42"/>
      <c r="O67" s="42"/>
      <c r="P67" s="43"/>
      <c r="Q67" s="42"/>
      <c r="R67" s="44"/>
      <c r="S67" s="8"/>
    </row>
    <row r="68" spans="1:19" ht="65.25" customHeight="1" x14ac:dyDescent="0.2">
      <c r="A68" s="41" t="s">
        <v>49</v>
      </c>
      <c r="B68" s="42" t="s">
        <v>1</v>
      </c>
      <c r="C68" s="42" t="s">
        <v>21</v>
      </c>
      <c r="D68" s="42" t="s">
        <v>22</v>
      </c>
      <c r="E68" s="42" t="s">
        <v>146</v>
      </c>
      <c r="F68" s="42" t="s">
        <v>12</v>
      </c>
      <c r="G68" s="43">
        <v>342</v>
      </c>
      <c r="H68" s="42" t="s">
        <v>147</v>
      </c>
      <c r="I68" s="44">
        <v>7873</v>
      </c>
      <c r="J68" s="8" t="s">
        <v>259</v>
      </c>
      <c r="K68" s="42" t="s">
        <v>1</v>
      </c>
      <c r="L68" s="42" t="s">
        <v>21</v>
      </c>
      <c r="M68" s="42" t="s">
        <v>22</v>
      </c>
      <c r="N68" s="42" t="s">
        <v>18</v>
      </c>
      <c r="O68" s="42" t="s">
        <v>12</v>
      </c>
      <c r="P68" s="43">
        <v>226</v>
      </c>
      <c r="Q68" s="42"/>
      <c r="R68" s="44">
        <v>602640</v>
      </c>
      <c r="S68" s="28" t="s">
        <v>145</v>
      </c>
    </row>
    <row r="69" spans="1:19" ht="38.25" customHeight="1" x14ac:dyDescent="0.2">
      <c r="A69" s="41" t="s">
        <v>49</v>
      </c>
      <c r="B69" s="42"/>
      <c r="C69" s="42"/>
      <c r="D69" s="42"/>
      <c r="E69" s="42"/>
      <c r="F69" s="42"/>
      <c r="G69" s="43"/>
      <c r="H69" s="42"/>
      <c r="I69" s="44"/>
      <c r="J69" s="8"/>
      <c r="K69" s="42" t="s">
        <v>1</v>
      </c>
      <c r="L69" s="42" t="s">
        <v>21</v>
      </c>
      <c r="M69" s="42" t="s">
        <v>22</v>
      </c>
      <c r="N69" s="42" t="s">
        <v>18</v>
      </c>
      <c r="O69" s="42" t="s">
        <v>12</v>
      </c>
      <c r="P69" s="43">
        <v>310</v>
      </c>
      <c r="Q69" s="42"/>
      <c r="R69" s="44">
        <v>50635</v>
      </c>
      <c r="S69" s="28" t="s">
        <v>216</v>
      </c>
    </row>
    <row r="70" spans="1:19" ht="40.5" customHeight="1" x14ac:dyDescent="0.2">
      <c r="A70" s="41" t="s">
        <v>49</v>
      </c>
      <c r="B70" s="42"/>
      <c r="C70" s="42"/>
      <c r="D70" s="42"/>
      <c r="E70" s="42"/>
      <c r="F70" s="42"/>
      <c r="G70" s="43"/>
      <c r="H70" s="42"/>
      <c r="I70" s="44"/>
      <c r="J70" s="8"/>
      <c r="K70" s="42" t="s">
        <v>1</v>
      </c>
      <c r="L70" s="42" t="s">
        <v>21</v>
      </c>
      <c r="M70" s="42" t="s">
        <v>22</v>
      </c>
      <c r="N70" s="42" t="s">
        <v>18</v>
      </c>
      <c r="O70" s="42" t="s">
        <v>12</v>
      </c>
      <c r="P70" s="43">
        <v>228</v>
      </c>
      <c r="Q70" s="42"/>
      <c r="R70" s="44">
        <v>80000</v>
      </c>
      <c r="S70" s="28" t="s">
        <v>215</v>
      </c>
    </row>
    <row r="71" spans="1:19" ht="37.5" customHeight="1" x14ac:dyDescent="0.2">
      <c r="A71" s="41" t="s">
        <v>49</v>
      </c>
      <c r="B71" s="42"/>
      <c r="C71" s="42"/>
      <c r="D71" s="42"/>
      <c r="E71" s="42"/>
      <c r="F71" s="42"/>
      <c r="G71" s="43"/>
      <c r="H71" s="42"/>
      <c r="I71" s="44"/>
      <c r="J71" s="8"/>
      <c r="K71" s="42" t="s">
        <v>1</v>
      </c>
      <c r="L71" s="42" t="s">
        <v>21</v>
      </c>
      <c r="M71" s="42" t="s">
        <v>22</v>
      </c>
      <c r="N71" s="42" t="s">
        <v>18</v>
      </c>
      <c r="O71" s="42" t="s">
        <v>12</v>
      </c>
      <c r="P71" s="43">
        <v>346</v>
      </c>
      <c r="Q71" s="42"/>
      <c r="R71" s="44">
        <v>68400</v>
      </c>
      <c r="S71" s="28" t="s">
        <v>199</v>
      </c>
    </row>
    <row r="72" spans="1:19" ht="62.25" customHeight="1" x14ac:dyDescent="0.2">
      <c r="A72" s="41" t="s">
        <v>50</v>
      </c>
      <c r="B72" s="42" t="s">
        <v>1</v>
      </c>
      <c r="C72" s="42" t="s">
        <v>21</v>
      </c>
      <c r="D72" s="42" t="s">
        <v>22</v>
      </c>
      <c r="E72" s="42" t="s">
        <v>146</v>
      </c>
      <c r="F72" s="42" t="s">
        <v>12</v>
      </c>
      <c r="G72" s="43">
        <v>342</v>
      </c>
      <c r="H72" s="42" t="s">
        <v>147</v>
      </c>
      <c r="I72" s="44">
        <v>357</v>
      </c>
      <c r="J72" s="8" t="s">
        <v>259</v>
      </c>
      <c r="K72" s="42" t="s">
        <v>1</v>
      </c>
      <c r="L72" s="42" t="s">
        <v>21</v>
      </c>
      <c r="M72" s="42" t="s">
        <v>22</v>
      </c>
      <c r="N72" s="42" t="s">
        <v>18</v>
      </c>
      <c r="O72" s="42" t="s">
        <v>12</v>
      </c>
      <c r="P72" s="43">
        <v>226</v>
      </c>
      <c r="Q72" s="42"/>
      <c r="R72" s="44">
        <v>302040</v>
      </c>
      <c r="S72" s="28" t="s">
        <v>145</v>
      </c>
    </row>
    <row r="73" spans="1:19" ht="36.75" customHeight="1" x14ac:dyDescent="0.2">
      <c r="A73" s="41" t="s">
        <v>50</v>
      </c>
      <c r="B73" s="42"/>
      <c r="C73" s="42"/>
      <c r="D73" s="42"/>
      <c r="E73" s="42"/>
      <c r="F73" s="42"/>
      <c r="G73" s="43"/>
      <c r="H73" s="42"/>
      <c r="I73" s="44"/>
      <c r="J73" s="8"/>
      <c r="K73" s="42" t="s">
        <v>1</v>
      </c>
      <c r="L73" s="42" t="s">
        <v>21</v>
      </c>
      <c r="M73" s="42" t="s">
        <v>22</v>
      </c>
      <c r="N73" s="42" t="s">
        <v>18</v>
      </c>
      <c r="O73" s="42" t="s">
        <v>12</v>
      </c>
      <c r="P73" s="43">
        <v>346</v>
      </c>
      <c r="Q73" s="42"/>
      <c r="R73" s="44">
        <v>10900</v>
      </c>
      <c r="S73" s="28" t="s">
        <v>217</v>
      </c>
    </row>
    <row r="74" spans="1:19" ht="63.75" customHeight="1" x14ac:dyDescent="0.2">
      <c r="A74" s="41" t="s">
        <v>51</v>
      </c>
      <c r="B74" s="42" t="s">
        <v>1</v>
      </c>
      <c r="C74" s="42" t="s">
        <v>21</v>
      </c>
      <c r="D74" s="42" t="s">
        <v>22</v>
      </c>
      <c r="E74" s="42" t="s">
        <v>146</v>
      </c>
      <c r="F74" s="42" t="s">
        <v>12</v>
      </c>
      <c r="G74" s="43">
        <v>342</v>
      </c>
      <c r="H74" s="42" t="s">
        <v>147</v>
      </c>
      <c r="I74" s="44">
        <v>723</v>
      </c>
      <c r="J74" s="8" t="s">
        <v>259</v>
      </c>
      <c r="K74" s="42"/>
      <c r="L74" s="42"/>
      <c r="M74" s="42"/>
      <c r="N74" s="42"/>
      <c r="O74" s="42"/>
      <c r="P74" s="43"/>
      <c r="Q74" s="42"/>
      <c r="R74" s="44"/>
      <c r="S74" s="8"/>
    </row>
    <row r="75" spans="1:19" ht="62.25" customHeight="1" x14ac:dyDescent="0.2">
      <c r="A75" s="41" t="s">
        <v>58</v>
      </c>
      <c r="B75" s="42" t="s">
        <v>1</v>
      </c>
      <c r="C75" s="42" t="s">
        <v>21</v>
      </c>
      <c r="D75" s="42" t="s">
        <v>22</v>
      </c>
      <c r="E75" s="42" t="s">
        <v>146</v>
      </c>
      <c r="F75" s="42" t="s">
        <v>12</v>
      </c>
      <c r="G75" s="43">
        <v>342</v>
      </c>
      <c r="H75" s="42" t="s">
        <v>147</v>
      </c>
      <c r="I75" s="44">
        <v>48</v>
      </c>
      <c r="J75" s="8" t="s">
        <v>259</v>
      </c>
      <c r="K75" s="42"/>
      <c r="L75" s="42"/>
      <c r="M75" s="42"/>
      <c r="N75" s="42"/>
      <c r="O75" s="42"/>
      <c r="P75" s="43"/>
      <c r="Q75" s="42"/>
      <c r="R75" s="44"/>
      <c r="S75" s="8"/>
    </row>
    <row r="76" spans="1:19" ht="61.5" customHeight="1" x14ac:dyDescent="0.2">
      <c r="A76" s="41" t="s">
        <v>52</v>
      </c>
      <c r="B76" s="42" t="s">
        <v>1</v>
      </c>
      <c r="C76" s="42" t="s">
        <v>21</v>
      </c>
      <c r="D76" s="42" t="s">
        <v>22</v>
      </c>
      <c r="E76" s="42" t="s">
        <v>146</v>
      </c>
      <c r="F76" s="42" t="s">
        <v>12</v>
      </c>
      <c r="G76" s="43">
        <v>342</v>
      </c>
      <c r="H76" s="42" t="s">
        <v>147</v>
      </c>
      <c r="I76" s="44">
        <v>1401</v>
      </c>
      <c r="J76" s="8" t="s">
        <v>259</v>
      </c>
      <c r="K76" s="42" t="s">
        <v>1</v>
      </c>
      <c r="L76" s="42" t="s">
        <v>21</v>
      </c>
      <c r="M76" s="42" t="s">
        <v>22</v>
      </c>
      <c r="N76" s="42" t="s">
        <v>18</v>
      </c>
      <c r="O76" s="42" t="s">
        <v>12</v>
      </c>
      <c r="P76" s="43">
        <v>226</v>
      </c>
      <c r="Q76" s="42"/>
      <c r="R76" s="44">
        <v>744820</v>
      </c>
      <c r="S76" s="28" t="s">
        <v>145</v>
      </c>
    </row>
    <row r="77" spans="1:19" ht="36.75" customHeight="1" x14ac:dyDescent="0.2">
      <c r="A77" s="41" t="s">
        <v>223</v>
      </c>
      <c r="B77" s="42" t="s">
        <v>1</v>
      </c>
      <c r="C77" s="42" t="s">
        <v>21</v>
      </c>
      <c r="D77" s="42" t="s">
        <v>20</v>
      </c>
      <c r="E77" s="42" t="s">
        <v>62</v>
      </c>
      <c r="F77" s="42" t="s">
        <v>12</v>
      </c>
      <c r="G77" s="43">
        <v>342</v>
      </c>
      <c r="H77" s="42"/>
      <c r="I77" s="44">
        <v>243024</v>
      </c>
      <c r="J77" s="8" t="s">
        <v>260</v>
      </c>
      <c r="K77" s="42"/>
      <c r="L77" s="42"/>
      <c r="M77" s="42"/>
      <c r="N77" s="42"/>
      <c r="O77" s="42"/>
      <c r="P77" s="43"/>
      <c r="Q77" s="42"/>
      <c r="R77" s="44"/>
      <c r="S77" s="28"/>
    </row>
    <row r="78" spans="1:19" ht="36.75" customHeight="1" x14ac:dyDescent="0.2">
      <c r="A78" s="41" t="s">
        <v>224</v>
      </c>
      <c r="B78" s="42" t="s">
        <v>1</v>
      </c>
      <c r="C78" s="42" t="s">
        <v>21</v>
      </c>
      <c r="D78" s="42" t="s">
        <v>20</v>
      </c>
      <c r="E78" s="42" t="s">
        <v>62</v>
      </c>
      <c r="F78" s="42" t="s">
        <v>12</v>
      </c>
      <c r="G78" s="43">
        <v>342</v>
      </c>
      <c r="H78" s="42"/>
      <c r="I78" s="44">
        <v>649949</v>
      </c>
      <c r="J78" s="8" t="s">
        <v>260</v>
      </c>
      <c r="K78" s="42"/>
      <c r="L78" s="42"/>
      <c r="M78" s="42"/>
      <c r="N78" s="42"/>
      <c r="O78" s="42"/>
      <c r="P78" s="43"/>
      <c r="Q78" s="42"/>
      <c r="R78" s="44"/>
      <c r="S78" s="28"/>
    </row>
    <row r="79" spans="1:19" ht="41.25" customHeight="1" x14ac:dyDescent="0.2">
      <c r="A79" s="41" t="s">
        <v>225</v>
      </c>
      <c r="B79" s="42" t="s">
        <v>1</v>
      </c>
      <c r="C79" s="42" t="s">
        <v>21</v>
      </c>
      <c r="D79" s="42" t="s">
        <v>20</v>
      </c>
      <c r="E79" s="42" t="s">
        <v>62</v>
      </c>
      <c r="F79" s="42" t="s">
        <v>12</v>
      </c>
      <c r="G79" s="43">
        <v>342</v>
      </c>
      <c r="H79" s="42"/>
      <c r="I79" s="44">
        <v>819500</v>
      </c>
      <c r="J79" s="8" t="s">
        <v>260</v>
      </c>
      <c r="K79" s="42"/>
      <c r="L79" s="42"/>
      <c r="M79" s="42"/>
      <c r="N79" s="42"/>
      <c r="O79" s="42"/>
      <c r="P79" s="43"/>
      <c r="Q79" s="42"/>
      <c r="R79" s="44"/>
      <c r="S79" s="28"/>
    </row>
    <row r="80" spans="1:19" ht="37.5" customHeight="1" x14ac:dyDescent="0.2">
      <c r="A80" s="41" t="s">
        <v>226</v>
      </c>
      <c r="B80" s="42" t="s">
        <v>1</v>
      </c>
      <c r="C80" s="42" t="s">
        <v>21</v>
      </c>
      <c r="D80" s="42" t="s">
        <v>20</v>
      </c>
      <c r="E80" s="42" t="s">
        <v>62</v>
      </c>
      <c r="F80" s="42" t="s">
        <v>12</v>
      </c>
      <c r="G80" s="43">
        <v>342</v>
      </c>
      <c r="H80" s="42"/>
      <c r="I80" s="44">
        <v>1094111</v>
      </c>
      <c r="J80" s="8" t="s">
        <v>260</v>
      </c>
      <c r="K80" s="42"/>
      <c r="L80" s="42"/>
      <c r="M80" s="42"/>
      <c r="N80" s="42"/>
      <c r="O80" s="42"/>
      <c r="P80" s="43"/>
      <c r="Q80" s="42"/>
      <c r="R80" s="44"/>
      <c r="S80" s="28"/>
    </row>
    <row r="81" spans="1:19" ht="36.75" customHeight="1" x14ac:dyDescent="0.2">
      <c r="A81" s="41" t="s">
        <v>227</v>
      </c>
      <c r="B81" s="42" t="s">
        <v>1</v>
      </c>
      <c r="C81" s="42" t="s">
        <v>21</v>
      </c>
      <c r="D81" s="42" t="s">
        <v>20</v>
      </c>
      <c r="E81" s="42" t="s">
        <v>62</v>
      </c>
      <c r="F81" s="42" t="s">
        <v>12</v>
      </c>
      <c r="G81" s="43">
        <v>342</v>
      </c>
      <c r="H81" s="42"/>
      <c r="I81" s="44">
        <v>784737</v>
      </c>
      <c r="J81" s="8" t="s">
        <v>260</v>
      </c>
      <c r="K81" s="42"/>
      <c r="L81" s="42"/>
      <c r="M81" s="42"/>
      <c r="N81" s="42"/>
      <c r="O81" s="42"/>
      <c r="P81" s="43"/>
      <c r="Q81" s="42"/>
      <c r="R81" s="44"/>
      <c r="S81" s="28"/>
    </row>
    <row r="82" spans="1:19" ht="39.75" customHeight="1" x14ac:dyDescent="0.2">
      <c r="A82" s="41" t="s">
        <v>63</v>
      </c>
      <c r="B82" s="42" t="s">
        <v>1</v>
      </c>
      <c r="C82" s="42" t="s">
        <v>21</v>
      </c>
      <c r="D82" s="42" t="s">
        <v>20</v>
      </c>
      <c r="E82" s="42" t="s">
        <v>62</v>
      </c>
      <c r="F82" s="42" t="s">
        <v>12</v>
      </c>
      <c r="G82" s="43">
        <v>342</v>
      </c>
      <c r="H82" s="42"/>
      <c r="I82" s="44">
        <v>712118</v>
      </c>
      <c r="J82" s="8" t="s">
        <v>260</v>
      </c>
      <c r="K82" s="42"/>
      <c r="L82" s="42"/>
      <c r="M82" s="42"/>
      <c r="N82" s="42"/>
      <c r="O82" s="42"/>
      <c r="P82" s="43"/>
      <c r="Q82" s="42"/>
      <c r="R82" s="44"/>
      <c r="S82" s="28"/>
    </row>
    <row r="83" spans="1:19" ht="37.5" customHeight="1" x14ac:dyDescent="0.2">
      <c r="A83" s="41" t="s">
        <v>64</v>
      </c>
      <c r="B83" s="42" t="s">
        <v>1</v>
      </c>
      <c r="C83" s="42" t="s">
        <v>21</v>
      </c>
      <c r="D83" s="42" t="s">
        <v>20</v>
      </c>
      <c r="E83" s="42" t="s">
        <v>62</v>
      </c>
      <c r="F83" s="42" t="s">
        <v>12</v>
      </c>
      <c r="G83" s="43">
        <v>342</v>
      </c>
      <c r="H83" s="42"/>
      <c r="I83" s="44">
        <v>536914</v>
      </c>
      <c r="J83" s="8" t="s">
        <v>260</v>
      </c>
      <c r="K83" s="42"/>
      <c r="L83" s="42"/>
      <c r="M83" s="42"/>
      <c r="N83" s="42"/>
      <c r="O83" s="42"/>
      <c r="P83" s="43"/>
      <c r="Q83" s="42"/>
      <c r="R83" s="44"/>
      <c r="S83" s="28"/>
    </row>
    <row r="84" spans="1:19" ht="34.5" customHeight="1" x14ac:dyDescent="0.2">
      <c r="A84" s="41" t="s">
        <v>228</v>
      </c>
      <c r="B84" s="42" t="s">
        <v>1</v>
      </c>
      <c r="C84" s="42" t="s">
        <v>21</v>
      </c>
      <c r="D84" s="42" t="s">
        <v>20</v>
      </c>
      <c r="E84" s="42" t="s">
        <v>62</v>
      </c>
      <c r="F84" s="42" t="s">
        <v>12</v>
      </c>
      <c r="G84" s="43">
        <v>342</v>
      </c>
      <c r="H84" s="42"/>
      <c r="I84" s="44">
        <v>480397</v>
      </c>
      <c r="J84" s="8" t="s">
        <v>260</v>
      </c>
      <c r="K84" s="42"/>
      <c r="L84" s="42"/>
      <c r="M84" s="42"/>
      <c r="N84" s="42"/>
      <c r="O84" s="42"/>
      <c r="P84" s="43"/>
      <c r="Q84" s="42"/>
      <c r="R84" s="44"/>
      <c r="S84" s="28"/>
    </row>
    <row r="85" spans="1:19" ht="34.5" customHeight="1" x14ac:dyDescent="0.2">
      <c r="A85" s="41" t="s">
        <v>229</v>
      </c>
      <c r="B85" s="42" t="s">
        <v>1</v>
      </c>
      <c r="C85" s="42" t="s">
        <v>21</v>
      </c>
      <c r="D85" s="42" t="s">
        <v>20</v>
      </c>
      <c r="E85" s="42" t="s">
        <v>62</v>
      </c>
      <c r="F85" s="42" t="s">
        <v>12</v>
      </c>
      <c r="G85" s="43">
        <v>342</v>
      </c>
      <c r="H85" s="42"/>
      <c r="I85" s="44">
        <v>463442</v>
      </c>
      <c r="J85" s="8" t="s">
        <v>260</v>
      </c>
      <c r="K85" s="42"/>
      <c r="L85" s="42"/>
      <c r="M85" s="42"/>
      <c r="N85" s="42"/>
      <c r="O85" s="42"/>
      <c r="P85" s="43"/>
      <c r="Q85" s="42"/>
      <c r="R85" s="44"/>
      <c r="S85" s="28"/>
    </row>
    <row r="86" spans="1:19" ht="38.25" customHeight="1" x14ac:dyDescent="0.2">
      <c r="A86" s="41" t="s">
        <v>230</v>
      </c>
      <c r="B86" s="42" t="s">
        <v>1</v>
      </c>
      <c r="C86" s="42" t="s">
        <v>21</v>
      </c>
      <c r="D86" s="42" t="s">
        <v>20</v>
      </c>
      <c r="E86" s="42" t="s">
        <v>62</v>
      </c>
      <c r="F86" s="42" t="s">
        <v>12</v>
      </c>
      <c r="G86" s="43">
        <v>342</v>
      </c>
      <c r="H86" s="42"/>
      <c r="I86" s="44">
        <v>898625</v>
      </c>
      <c r="J86" s="8" t="s">
        <v>260</v>
      </c>
      <c r="K86" s="42"/>
      <c r="L86" s="42"/>
      <c r="M86" s="42"/>
      <c r="N86" s="42"/>
      <c r="O86" s="42"/>
      <c r="P86" s="43"/>
      <c r="Q86" s="42"/>
      <c r="R86" s="44"/>
      <c r="S86" s="28"/>
    </row>
    <row r="87" spans="1:19" ht="34.5" customHeight="1" x14ac:dyDescent="0.2">
      <c r="A87" s="41" t="s">
        <v>231</v>
      </c>
      <c r="B87" s="42" t="s">
        <v>1</v>
      </c>
      <c r="C87" s="42" t="s">
        <v>21</v>
      </c>
      <c r="D87" s="42" t="s">
        <v>20</v>
      </c>
      <c r="E87" s="42" t="s">
        <v>62</v>
      </c>
      <c r="F87" s="42" t="s">
        <v>12</v>
      </c>
      <c r="G87" s="43">
        <v>342</v>
      </c>
      <c r="H87" s="42"/>
      <c r="I87" s="44">
        <v>197810</v>
      </c>
      <c r="J87" s="8" t="s">
        <v>260</v>
      </c>
      <c r="K87" s="42"/>
      <c r="L87" s="42"/>
      <c r="M87" s="42"/>
      <c r="N87" s="42"/>
      <c r="O87" s="42"/>
      <c r="P87" s="43"/>
      <c r="Q87" s="42"/>
      <c r="R87" s="44"/>
      <c r="S87" s="28"/>
    </row>
    <row r="88" spans="1:19" ht="36" customHeight="1" x14ac:dyDescent="0.2">
      <c r="A88" s="41" t="s">
        <v>232</v>
      </c>
      <c r="B88" s="42" t="s">
        <v>1</v>
      </c>
      <c r="C88" s="42" t="s">
        <v>21</v>
      </c>
      <c r="D88" s="42" t="s">
        <v>20</v>
      </c>
      <c r="E88" s="42" t="s">
        <v>62</v>
      </c>
      <c r="F88" s="42" t="s">
        <v>12</v>
      </c>
      <c r="G88" s="43">
        <v>342</v>
      </c>
      <c r="H88" s="42"/>
      <c r="I88" s="44">
        <v>452138</v>
      </c>
      <c r="J88" s="8" t="s">
        <v>260</v>
      </c>
      <c r="K88" s="42"/>
      <c r="L88" s="42"/>
      <c r="M88" s="42"/>
      <c r="N88" s="42"/>
      <c r="O88" s="42"/>
      <c r="P88" s="43"/>
      <c r="Q88" s="42"/>
      <c r="R88" s="44"/>
      <c r="S88" s="28"/>
    </row>
    <row r="89" spans="1:19" ht="36.75" customHeight="1" x14ac:dyDescent="0.2">
      <c r="A89" s="41" t="s">
        <v>233</v>
      </c>
      <c r="B89" s="42" t="s">
        <v>1</v>
      </c>
      <c r="C89" s="42" t="s">
        <v>21</v>
      </c>
      <c r="D89" s="42" t="s">
        <v>20</v>
      </c>
      <c r="E89" s="42" t="s">
        <v>62</v>
      </c>
      <c r="F89" s="42" t="s">
        <v>12</v>
      </c>
      <c r="G89" s="43">
        <v>342</v>
      </c>
      <c r="H89" s="42"/>
      <c r="I89" s="44">
        <v>113035</v>
      </c>
      <c r="J89" s="8" t="s">
        <v>260</v>
      </c>
      <c r="K89" s="42"/>
      <c r="L89" s="42"/>
      <c r="M89" s="42"/>
      <c r="N89" s="42"/>
      <c r="O89" s="42"/>
      <c r="P89" s="43"/>
      <c r="Q89" s="42"/>
      <c r="R89" s="44"/>
      <c r="S89" s="28"/>
    </row>
    <row r="90" spans="1:19" ht="36" customHeight="1" x14ac:dyDescent="0.2">
      <c r="A90" s="41" t="s">
        <v>234</v>
      </c>
      <c r="B90" s="42" t="s">
        <v>1</v>
      </c>
      <c r="C90" s="42" t="s">
        <v>21</v>
      </c>
      <c r="D90" s="42" t="s">
        <v>20</v>
      </c>
      <c r="E90" s="42" t="s">
        <v>62</v>
      </c>
      <c r="F90" s="42" t="s">
        <v>12</v>
      </c>
      <c r="G90" s="43">
        <v>342</v>
      </c>
      <c r="H90" s="42"/>
      <c r="I90" s="44">
        <v>135641</v>
      </c>
      <c r="J90" s="8" t="s">
        <v>260</v>
      </c>
      <c r="K90" s="42"/>
      <c r="L90" s="42"/>
      <c r="M90" s="42"/>
      <c r="N90" s="42"/>
      <c r="O90" s="42"/>
      <c r="P90" s="43"/>
      <c r="Q90" s="42"/>
      <c r="R90" s="44"/>
      <c r="S90" s="28"/>
    </row>
    <row r="91" spans="1:19" ht="37.5" customHeight="1" x14ac:dyDescent="0.2">
      <c r="A91" s="41" t="s">
        <v>235</v>
      </c>
      <c r="B91" s="42" t="s">
        <v>1</v>
      </c>
      <c r="C91" s="42" t="s">
        <v>21</v>
      </c>
      <c r="D91" s="42" t="s">
        <v>20</v>
      </c>
      <c r="E91" s="42" t="s">
        <v>62</v>
      </c>
      <c r="F91" s="42" t="s">
        <v>12</v>
      </c>
      <c r="G91" s="43">
        <v>342</v>
      </c>
      <c r="H91" s="42"/>
      <c r="I91" s="44">
        <v>395621</v>
      </c>
      <c r="J91" s="8" t="s">
        <v>260</v>
      </c>
      <c r="K91" s="42"/>
      <c r="L91" s="42"/>
      <c r="M91" s="42"/>
      <c r="N91" s="42"/>
      <c r="O91" s="42"/>
      <c r="P91" s="43"/>
      <c r="Q91" s="42"/>
      <c r="R91" s="44"/>
      <c r="S91" s="28"/>
    </row>
    <row r="92" spans="1:19" ht="38.25" customHeight="1" x14ac:dyDescent="0.2">
      <c r="A92" s="41" t="s">
        <v>236</v>
      </c>
      <c r="B92" s="42" t="s">
        <v>1</v>
      </c>
      <c r="C92" s="42" t="s">
        <v>21</v>
      </c>
      <c r="D92" s="42" t="s">
        <v>20</v>
      </c>
      <c r="E92" s="42" t="s">
        <v>62</v>
      </c>
      <c r="F92" s="42" t="s">
        <v>12</v>
      </c>
      <c r="G92" s="43">
        <v>342</v>
      </c>
      <c r="H92" s="42"/>
      <c r="I92" s="44">
        <v>113035</v>
      </c>
      <c r="J92" s="8" t="s">
        <v>260</v>
      </c>
      <c r="K92" s="42"/>
      <c r="L92" s="42"/>
      <c r="M92" s="42"/>
      <c r="N92" s="42"/>
      <c r="O92" s="42"/>
      <c r="P92" s="43"/>
      <c r="Q92" s="42"/>
      <c r="R92" s="44"/>
      <c r="S92" s="28"/>
    </row>
    <row r="93" spans="1:19" ht="22.5" customHeight="1" x14ac:dyDescent="0.2">
      <c r="A93" s="41" t="s">
        <v>52</v>
      </c>
      <c r="B93" s="52"/>
      <c r="C93" s="52"/>
      <c r="D93" s="52"/>
      <c r="E93" s="52"/>
      <c r="F93" s="52"/>
      <c r="G93" s="52"/>
      <c r="H93" s="42"/>
      <c r="I93" s="44"/>
      <c r="J93" s="8"/>
      <c r="K93" s="42" t="s">
        <v>1</v>
      </c>
      <c r="L93" s="42" t="s">
        <v>21</v>
      </c>
      <c r="M93" s="42" t="s">
        <v>22</v>
      </c>
      <c r="N93" s="42" t="s">
        <v>18</v>
      </c>
      <c r="O93" s="42" t="s">
        <v>12</v>
      </c>
      <c r="P93" s="43">
        <v>310</v>
      </c>
      <c r="Q93" s="42"/>
      <c r="R93" s="44">
        <v>50000</v>
      </c>
      <c r="S93" s="28" t="s">
        <v>261</v>
      </c>
    </row>
    <row r="94" spans="1:19" ht="42" customHeight="1" x14ac:dyDescent="0.2">
      <c r="A94" s="5" t="s">
        <v>151</v>
      </c>
      <c r="B94" s="42"/>
      <c r="C94" s="42"/>
      <c r="D94" s="42"/>
      <c r="E94" s="42"/>
      <c r="F94" s="42"/>
      <c r="G94" s="43"/>
      <c r="H94" s="42"/>
      <c r="I94" s="44"/>
      <c r="J94" s="8"/>
      <c r="K94" s="42" t="s">
        <v>17</v>
      </c>
      <c r="L94" s="42" t="s">
        <v>20</v>
      </c>
      <c r="M94" s="42" t="s">
        <v>28</v>
      </c>
      <c r="N94" s="42" t="s">
        <v>152</v>
      </c>
      <c r="O94" s="42" t="s">
        <v>23</v>
      </c>
      <c r="P94" s="43">
        <v>241</v>
      </c>
      <c r="Q94" s="42"/>
      <c r="R94" s="44">
        <v>500000</v>
      </c>
      <c r="S94" s="28" t="s">
        <v>153</v>
      </c>
    </row>
    <row r="95" spans="1:19" ht="38.25" customHeight="1" x14ac:dyDescent="0.2">
      <c r="A95" s="5" t="s">
        <v>292</v>
      </c>
      <c r="B95" s="52" t="s">
        <v>17</v>
      </c>
      <c r="C95" s="52" t="s">
        <v>25</v>
      </c>
      <c r="D95" s="52" t="s">
        <v>71</v>
      </c>
      <c r="E95" s="52" t="s">
        <v>121</v>
      </c>
      <c r="F95" s="52" t="s">
        <v>23</v>
      </c>
      <c r="G95" s="52" t="s">
        <v>79</v>
      </c>
      <c r="H95" s="42"/>
      <c r="I95" s="44">
        <v>465</v>
      </c>
      <c r="J95" s="8" t="s">
        <v>279</v>
      </c>
      <c r="K95" s="42" t="s">
        <v>17</v>
      </c>
      <c r="L95" s="42" t="s">
        <v>67</v>
      </c>
      <c r="M95" s="42" t="s">
        <v>59</v>
      </c>
      <c r="N95" s="42" t="s">
        <v>123</v>
      </c>
      <c r="O95" s="42" t="s">
        <v>23</v>
      </c>
      <c r="P95" s="43">
        <v>241</v>
      </c>
      <c r="Q95" s="42"/>
      <c r="R95" s="44">
        <v>15000</v>
      </c>
      <c r="S95" s="28" t="s">
        <v>165</v>
      </c>
    </row>
    <row r="96" spans="1:19" ht="42" customHeight="1" x14ac:dyDescent="0.2">
      <c r="A96" s="5" t="s">
        <v>292</v>
      </c>
      <c r="B96" s="42"/>
      <c r="C96" s="42"/>
      <c r="D96" s="42"/>
      <c r="E96" s="42"/>
      <c r="F96" s="42"/>
      <c r="G96" s="43"/>
      <c r="H96" s="42"/>
      <c r="I96" s="44"/>
      <c r="J96" s="8"/>
      <c r="K96" s="42" t="s">
        <v>17</v>
      </c>
      <c r="L96" s="42" t="s">
        <v>67</v>
      </c>
      <c r="M96" s="42" t="s">
        <v>67</v>
      </c>
      <c r="N96" s="42" t="s">
        <v>123</v>
      </c>
      <c r="O96" s="42" t="s">
        <v>23</v>
      </c>
      <c r="P96" s="43">
        <v>241</v>
      </c>
      <c r="Q96" s="42"/>
      <c r="R96" s="44">
        <v>180000</v>
      </c>
      <c r="S96" s="28" t="s">
        <v>166</v>
      </c>
    </row>
    <row r="97" spans="1:19" ht="52.5" customHeight="1" x14ac:dyDescent="0.2">
      <c r="A97" s="5" t="s">
        <v>292</v>
      </c>
      <c r="B97" s="42"/>
      <c r="C97" s="42"/>
      <c r="D97" s="42"/>
      <c r="E97" s="42"/>
      <c r="F97" s="42"/>
      <c r="G97" s="43"/>
      <c r="H97" s="42"/>
      <c r="I97" s="44"/>
      <c r="J97" s="8"/>
      <c r="K97" s="42" t="s">
        <v>17</v>
      </c>
      <c r="L97" s="42" t="s">
        <v>67</v>
      </c>
      <c r="M97" s="42" t="s">
        <v>59</v>
      </c>
      <c r="N97" s="42" t="s">
        <v>122</v>
      </c>
      <c r="O97" s="42" t="s">
        <v>23</v>
      </c>
      <c r="P97" s="43">
        <v>241</v>
      </c>
      <c r="Q97" s="42"/>
      <c r="R97" s="44">
        <v>1560000</v>
      </c>
      <c r="S97" s="28" t="s">
        <v>265</v>
      </c>
    </row>
    <row r="98" spans="1:19" ht="42" customHeight="1" x14ac:dyDescent="0.2">
      <c r="A98" s="5" t="s">
        <v>293</v>
      </c>
      <c r="B98" s="42"/>
      <c r="C98" s="42"/>
      <c r="D98" s="42"/>
      <c r="E98" s="42"/>
      <c r="F98" s="42"/>
      <c r="G98" s="43"/>
      <c r="H98" s="42"/>
      <c r="I98" s="44"/>
      <c r="J98" s="8"/>
      <c r="K98" s="42" t="s">
        <v>17</v>
      </c>
      <c r="L98" s="42" t="s">
        <v>67</v>
      </c>
      <c r="M98" s="42" t="s">
        <v>22</v>
      </c>
      <c r="N98" s="42" t="s">
        <v>164</v>
      </c>
      <c r="O98" s="42" t="s">
        <v>23</v>
      </c>
      <c r="P98" s="43">
        <v>241</v>
      </c>
      <c r="Q98" s="42"/>
      <c r="R98" s="44">
        <v>722465</v>
      </c>
      <c r="S98" s="28" t="s">
        <v>167</v>
      </c>
    </row>
    <row r="99" spans="1:19" ht="34.5" customHeight="1" x14ac:dyDescent="0.2">
      <c r="A99" s="5" t="s">
        <v>292</v>
      </c>
      <c r="B99" s="42"/>
      <c r="C99" s="42"/>
      <c r="D99" s="42"/>
      <c r="E99" s="42"/>
      <c r="F99" s="42"/>
      <c r="G99" s="43"/>
      <c r="H99" s="42"/>
      <c r="I99" s="44"/>
      <c r="J99" s="8"/>
      <c r="K99" s="42" t="s">
        <v>17</v>
      </c>
      <c r="L99" s="42" t="s">
        <v>67</v>
      </c>
      <c r="M99" s="42" t="s">
        <v>22</v>
      </c>
      <c r="N99" s="42" t="s">
        <v>164</v>
      </c>
      <c r="O99" s="42" t="s">
        <v>23</v>
      </c>
      <c r="P99" s="43">
        <v>241</v>
      </c>
      <c r="Q99" s="42"/>
      <c r="R99" s="44">
        <v>53000</v>
      </c>
      <c r="S99" s="28" t="s">
        <v>168</v>
      </c>
    </row>
    <row r="100" spans="1:19" ht="34.5" customHeight="1" x14ac:dyDescent="0.2">
      <c r="A100" s="5" t="s">
        <v>292</v>
      </c>
      <c r="B100" s="42"/>
      <c r="C100" s="42"/>
      <c r="D100" s="42"/>
      <c r="E100" s="42"/>
      <c r="F100" s="42"/>
      <c r="G100" s="43"/>
      <c r="H100" s="42"/>
      <c r="I100" s="44"/>
      <c r="J100" s="8"/>
      <c r="K100" s="42" t="s">
        <v>17</v>
      </c>
      <c r="L100" s="42" t="s">
        <v>67</v>
      </c>
      <c r="M100" s="42" t="s">
        <v>67</v>
      </c>
      <c r="N100" s="42" t="s">
        <v>123</v>
      </c>
      <c r="O100" s="42" t="s">
        <v>23</v>
      </c>
      <c r="P100" s="43">
        <v>241</v>
      </c>
      <c r="Q100" s="42"/>
      <c r="R100" s="44">
        <v>130000</v>
      </c>
      <c r="S100" s="28" t="s">
        <v>169</v>
      </c>
    </row>
    <row r="101" spans="1:19" ht="47.25" customHeight="1" x14ac:dyDescent="0.2">
      <c r="A101" s="5" t="s">
        <v>292</v>
      </c>
      <c r="B101" s="42"/>
      <c r="C101" s="42"/>
      <c r="D101" s="42"/>
      <c r="E101" s="42"/>
      <c r="F101" s="42"/>
      <c r="G101" s="43"/>
      <c r="H101" s="42"/>
      <c r="I101" s="44"/>
      <c r="J101" s="8"/>
      <c r="K101" s="42" t="s">
        <v>17</v>
      </c>
      <c r="L101" s="42" t="s">
        <v>67</v>
      </c>
      <c r="M101" s="42" t="s">
        <v>22</v>
      </c>
      <c r="N101" s="42" t="s">
        <v>164</v>
      </c>
      <c r="O101" s="42" t="s">
        <v>23</v>
      </c>
      <c r="P101" s="43">
        <v>241</v>
      </c>
      <c r="Q101" s="42"/>
      <c r="R101" s="44">
        <v>300000</v>
      </c>
      <c r="S101" s="28" t="s">
        <v>220</v>
      </c>
    </row>
    <row r="102" spans="1:19" ht="36" customHeight="1" x14ac:dyDescent="0.2">
      <c r="A102" s="5" t="s">
        <v>292</v>
      </c>
      <c r="B102" s="42"/>
      <c r="C102" s="42"/>
      <c r="D102" s="42"/>
      <c r="E102" s="42"/>
      <c r="F102" s="42"/>
      <c r="G102" s="43"/>
      <c r="H102" s="42"/>
      <c r="I102" s="44"/>
      <c r="J102" s="8"/>
      <c r="K102" s="42" t="s">
        <v>17</v>
      </c>
      <c r="L102" s="42" t="s">
        <v>67</v>
      </c>
      <c r="M102" s="42" t="s">
        <v>22</v>
      </c>
      <c r="N102" s="42" t="s">
        <v>164</v>
      </c>
      <c r="O102" s="42" t="s">
        <v>23</v>
      </c>
      <c r="P102" s="43">
        <v>241</v>
      </c>
      <c r="Q102" s="42"/>
      <c r="R102" s="44">
        <v>300000</v>
      </c>
      <c r="S102" s="28" t="s">
        <v>170</v>
      </c>
    </row>
    <row r="103" spans="1:19" ht="49.5" customHeight="1" x14ac:dyDescent="0.2">
      <c r="A103" s="5" t="s">
        <v>292</v>
      </c>
      <c r="B103" s="42"/>
      <c r="C103" s="42"/>
      <c r="D103" s="42"/>
      <c r="E103" s="42"/>
      <c r="F103" s="42"/>
      <c r="G103" s="43"/>
      <c r="H103" s="42"/>
      <c r="I103" s="44"/>
      <c r="J103" s="8"/>
      <c r="K103" s="42" t="s">
        <v>17</v>
      </c>
      <c r="L103" s="42" t="s">
        <v>67</v>
      </c>
      <c r="M103" s="42" t="s">
        <v>67</v>
      </c>
      <c r="N103" s="42" t="s">
        <v>123</v>
      </c>
      <c r="O103" s="42" t="s">
        <v>171</v>
      </c>
      <c r="P103" s="43">
        <v>241</v>
      </c>
      <c r="Q103" s="42"/>
      <c r="R103" s="44">
        <v>253760</v>
      </c>
      <c r="S103" s="28" t="s">
        <v>172</v>
      </c>
    </row>
    <row r="104" spans="1:19" x14ac:dyDescent="0.2">
      <c r="A104" s="47" t="s">
        <v>33</v>
      </c>
      <c r="B104" s="48"/>
      <c r="C104" s="48"/>
      <c r="D104" s="48"/>
      <c r="E104" s="49"/>
      <c r="F104" s="49"/>
      <c r="G104" s="49"/>
      <c r="H104" s="49"/>
      <c r="I104" s="50">
        <f>SUM(I10:I103)</f>
        <v>8321286</v>
      </c>
      <c r="J104" s="11"/>
      <c r="K104" s="51"/>
      <c r="L104" s="51"/>
      <c r="M104" s="51"/>
      <c r="N104" s="51"/>
      <c r="O104" s="51"/>
      <c r="P104" s="51"/>
      <c r="Q104" s="51"/>
      <c r="R104" s="64">
        <f>SUM(R9:R103)</f>
        <v>17321286</v>
      </c>
      <c r="S104" s="51"/>
    </row>
    <row r="105" spans="1:19" ht="12.75" customHeight="1" x14ac:dyDescent="0.2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10"/>
      <c r="R105" s="65">
        <f>I104-R104</f>
        <v>-9000000</v>
      </c>
      <c r="S105" s="10" t="s">
        <v>3</v>
      </c>
    </row>
    <row r="106" spans="1:19" x14ac:dyDescent="0.2">
      <c r="R106" s="66"/>
      <c r="S106" s="69"/>
    </row>
  </sheetData>
  <autoFilter ref="A7:I8"/>
  <sortState ref="A9:S107">
    <sortCondition ref="A9"/>
  </sortState>
  <mergeCells count="5">
    <mergeCell ref="B4:N4"/>
    <mergeCell ref="K6:Q6"/>
    <mergeCell ref="A6:A7"/>
    <mergeCell ref="B6:H6"/>
    <mergeCell ref="A105:P105"/>
  </mergeCells>
  <pageMargins left="0.7" right="0.7" top="0.75" bottom="0.75" header="0.3" footer="0.3"/>
  <pageSetup paperSize="9" scale="65" fitToHeight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13"/>
  <sheetViews>
    <sheetView zoomScaleNormal="100" workbookViewId="0">
      <selection activeCell="S4" sqref="S4"/>
    </sheetView>
  </sheetViews>
  <sheetFormatPr defaultRowHeight="12.75" x14ac:dyDescent="0.2"/>
  <cols>
    <col min="1" max="1" width="28.85546875" customWidth="1"/>
    <col min="2" max="2" width="4.5703125" customWidth="1"/>
    <col min="3" max="3" width="4.85546875" customWidth="1"/>
    <col min="4" max="4" width="4.42578125" customWidth="1"/>
    <col min="5" max="5" width="11.42578125" customWidth="1"/>
    <col min="6" max="6" width="4.5703125" customWidth="1"/>
    <col min="7" max="7" width="7.140625" customWidth="1"/>
    <col min="8" max="8" width="4.28515625" customWidth="1"/>
    <col min="9" max="9" width="10.28515625" customWidth="1"/>
    <col min="10" max="10" width="23.85546875" customWidth="1"/>
    <col min="11" max="11" width="4.28515625" customWidth="1"/>
    <col min="12" max="12" width="4.7109375" customWidth="1"/>
    <col min="13" max="13" width="4.85546875" customWidth="1"/>
    <col min="14" max="14" width="11.7109375" customWidth="1"/>
    <col min="15" max="15" width="4.85546875" customWidth="1"/>
    <col min="16" max="16" width="6.28515625" customWidth="1"/>
    <col min="17" max="17" width="5.140625" customWidth="1"/>
    <col min="18" max="18" width="10.42578125" customWidth="1"/>
    <col min="19" max="19" width="26.5703125" customWidth="1"/>
  </cols>
  <sheetData>
    <row r="1" spans="1:19" x14ac:dyDescent="0.2">
      <c r="S1" s="12" t="s">
        <v>108</v>
      </c>
    </row>
    <row r="2" spans="1:19" x14ac:dyDescent="0.2">
      <c r="S2" s="12" t="s">
        <v>15</v>
      </c>
    </row>
    <row r="3" spans="1:19" x14ac:dyDescent="0.2">
      <c r="A3" t="s">
        <v>5</v>
      </c>
      <c r="S3" s="12" t="s">
        <v>4</v>
      </c>
    </row>
    <row r="4" spans="1:19" x14ac:dyDescent="0.2">
      <c r="A4" s="70" t="s">
        <v>110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12" t="s">
        <v>299</v>
      </c>
    </row>
    <row r="5" spans="1:19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6" t="s">
        <v>5</v>
      </c>
    </row>
    <row r="6" spans="1:19" x14ac:dyDescent="0.2">
      <c r="A6" s="76" t="s">
        <v>14</v>
      </c>
      <c r="B6" s="77" t="s">
        <v>6</v>
      </c>
      <c r="C6" s="77"/>
      <c r="D6" s="77"/>
      <c r="E6" s="77"/>
      <c r="F6" s="77"/>
      <c r="G6" s="77"/>
      <c r="H6" s="77"/>
      <c r="I6" s="17"/>
      <c r="J6" s="18" t="s">
        <v>16</v>
      </c>
      <c r="K6" s="77" t="s">
        <v>6</v>
      </c>
      <c r="L6" s="77"/>
      <c r="M6" s="77"/>
      <c r="N6" s="77"/>
      <c r="O6" s="77"/>
      <c r="P6" s="77"/>
      <c r="Q6" s="77"/>
      <c r="R6" s="19"/>
      <c r="S6" s="20" t="s">
        <v>2</v>
      </c>
    </row>
    <row r="7" spans="1:19" ht="63.75" customHeight="1" x14ac:dyDescent="0.2">
      <c r="A7" s="76"/>
      <c r="B7" s="21" t="s">
        <v>7</v>
      </c>
      <c r="C7" s="21" t="s">
        <v>26</v>
      </c>
      <c r="D7" s="21" t="s">
        <v>27</v>
      </c>
      <c r="E7" s="21" t="s">
        <v>8</v>
      </c>
      <c r="F7" s="21" t="s">
        <v>9</v>
      </c>
      <c r="G7" s="21" t="s">
        <v>10</v>
      </c>
      <c r="H7" s="21" t="s">
        <v>11</v>
      </c>
      <c r="I7" s="22" t="s">
        <v>0</v>
      </c>
      <c r="J7" s="23" t="s">
        <v>13</v>
      </c>
      <c r="K7" s="21" t="s">
        <v>7</v>
      </c>
      <c r="L7" s="21" t="s">
        <v>26</v>
      </c>
      <c r="M7" s="21" t="s">
        <v>27</v>
      </c>
      <c r="N7" s="21" t="s">
        <v>8</v>
      </c>
      <c r="O7" s="21" t="s">
        <v>9</v>
      </c>
      <c r="P7" s="21" t="s">
        <v>19</v>
      </c>
      <c r="Q7" s="21" t="s">
        <v>11</v>
      </c>
      <c r="R7" s="22" t="s">
        <v>0</v>
      </c>
      <c r="S7" s="23" t="s">
        <v>13</v>
      </c>
    </row>
    <row r="8" spans="1:19" ht="45" customHeight="1" x14ac:dyDescent="0.2">
      <c r="A8" s="5" t="s">
        <v>45</v>
      </c>
      <c r="B8" s="52"/>
      <c r="C8" s="52"/>
      <c r="D8" s="52"/>
      <c r="E8" s="52"/>
      <c r="F8" s="52"/>
      <c r="G8" s="52"/>
      <c r="H8" s="52"/>
      <c r="I8" s="26"/>
      <c r="J8" s="7"/>
      <c r="K8" s="52" t="s">
        <v>1</v>
      </c>
      <c r="L8" s="52" t="s">
        <v>21</v>
      </c>
      <c r="M8" s="52" t="s">
        <v>22</v>
      </c>
      <c r="N8" s="52" t="s">
        <v>82</v>
      </c>
      <c r="O8" s="52" t="s">
        <v>65</v>
      </c>
      <c r="P8" s="52" t="s">
        <v>66</v>
      </c>
      <c r="Q8" s="52" t="s">
        <v>67</v>
      </c>
      <c r="R8" s="26">
        <v>354000</v>
      </c>
      <c r="S8" s="7" t="s">
        <v>266</v>
      </c>
    </row>
    <row r="9" spans="1:19" ht="36" x14ac:dyDescent="0.2">
      <c r="A9" s="5" t="s">
        <v>45</v>
      </c>
      <c r="B9" s="52"/>
      <c r="C9" s="52"/>
      <c r="D9" s="52"/>
      <c r="E9" s="52"/>
      <c r="F9" s="52"/>
      <c r="G9" s="52"/>
      <c r="H9" s="52"/>
      <c r="I9" s="26"/>
      <c r="J9" s="7"/>
      <c r="K9" s="52" t="s">
        <v>1</v>
      </c>
      <c r="L9" s="52" t="s">
        <v>21</v>
      </c>
      <c r="M9" s="52" t="s">
        <v>22</v>
      </c>
      <c r="N9" s="52" t="s">
        <v>82</v>
      </c>
      <c r="O9" s="52" t="s">
        <v>68</v>
      </c>
      <c r="P9" s="52" t="s">
        <v>69</v>
      </c>
      <c r="Q9" s="52" t="s">
        <v>67</v>
      </c>
      <c r="R9" s="26">
        <v>106908</v>
      </c>
      <c r="S9" s="7" t="s">
        <v>267</v>
      </c>
    </row>
    <row r="10" spans="1:19" ht="48" x14ac:dyDescent="0.2">
      <c r="A10" s="5" t="s">
        <v>57</v>
      </c>
      <c r="B10" s="52" t="s">
        <v>1</v>
      </c>
      <c r="C10" s="52" t="s">
        <v>21</v>
      </c>
      <c r="D10" s="52" t="s">
        <v>22</v>
      </c>
      <c r="E10" s="52" t="s">
        <v>82</v>
      </c>
      <c r="F10" s="52" t="s">
        <v>65</v>
      </c>
      <c r="G10" s="52" t="s">
        <v>66</v>
      </c>
      <c r="H10" s="52" t="s">
        <v>67</v>
      </c>
      <c r="I10" s="26">
        <v>354000</v>
      </c>
      <c r="J10" s="7" t="s">
        <v>266</v>
      </c>
      <c r="K10" s="52"/>
      <c r="L10" s="52"/>
      <c r="M10" s="52"/>
      <c r="N10" s="52"/>
      <c r="O10" s="52"/>
      <c r="P10" s="52"/>
      <c r="Q10" s="52"/>
      <c r="R10" s="26"/>
      <c r="S10" s="7"/>
    </row>
    <row r="11" spans="1:19" ht="36" x14ac:dyDescent="0.2">
      <c r="A11" s="5" t="s">
        <v>57</v>
      </c>
      <c r="B11" s="52" t="s">
        <v>1</v>
      </c>
      <c r="C11" s="52" t="s">
        <v>21</v>
      </c>
      <c r="D11" s="52" t="s">
        <v>22</v>
      </c>
      <c r="E11" s="52" t="s">
        <v>82</v>
      </c>
      <c r="F11" s="52" t="s">
        <v>68</v>
      </c>
      <c r="G11" s="52" t="s">
        <v>69</v>
      </c>
      <c r="H11" s="52" t="s">
        <v>67</v>
      </c>
      <c r="I11" s="26">
        <v>106908</v>
      </c>
      <c r="J11" s="7" t="s">
        <v>267</v>
      </c>
      <c r="K11" s="52"/>
      <c r="L11" s="52"/>
      <c r="M11" s="52"/>
      <c r="N11" s="52"/>
      <c r="O11" s="52"/>
      <c r="P11" s="52"/>
      <c r="Q11" s="52"/>
      <c r="R11" s="26"/>
      <c r="S11" s="7"/>
    </row>
    <row r="12" spans="1:19" x14ac:dyDescent="0.2">
      <c r="A12" s="7" t="s">
        <v>33</v>
      </c>
      <c r="B12" s="31"/>
      <c r="C12" s="31"/>
      <c r="D12" s="31"/>
      <c r="E12" s="32"/>
      <c r="F12" s="32"/>
      <c r="G12" s="32"/>
      <c r="H12" s="32"/>
      <c r="I12" s="33">
        <f>SUM(I8:I11)</f>
        <v>460908</v>
      </c>
      <c r="J12" s="11"/>
      <c r="K12" s="34"/>
      <c r="L12" s="34"/>
      <c r="M12" s="34"/>
      <c r="N12" s="34"/>
      <c r="O12" s="34"/>
      <c r="P12" s="34"/>
      <c r="Q12" s="34"/>
      <c r="R12" s="34">
        <f>SUM(R8:R11)</f>
        <v>460908</v>
      </c>
      <c r="S12" s="34"/>
    </row>
    <row r="13" spans="1:19" x14ac:dyDescent="0.2">
      <c r="A13" s="6"/>
      <c r="B13" s="4"/>
      <c r="C13" s="75"/>
      <c r="D13" s="75"/>
      <c r="E13" s="75"/>
      <c r="F13" s="75"/>
      <c r="G13" s="75"/>
      <c r="H13" s="75"/>
      <c r="I13" s="75"/>
      <c r="J13" s="75"/>
      <c r="R13" s="3">
        <f>I12-R12</f>
        <v>0</v>
      </c>
      <c r="S13" s="2" t="s">
        <v>3</v>
      </c>
    </row>
  </sheetData>
  <mergeCells count="5">
    <mergeCell ref="K6:Q6"/>
    <mergeCell ref="C13:J13"/>
    <mergeCell ref="A4:R4"/>
    <mergeCell ref="A6:A7"/>
    <mergeCell ref="B6:H6"/>
  </mergeCells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J4" sqref="J4"/>
    </sheetView>
  </sheetViews>
  <sheetFormatPr defaultRowHeight="12.75" x14ac:dyDescent="0.2"/>
  <cols>
    <col min="1" max="1" width="26.85546875" customWidth="1"/>
    <col min="2" max="2" width="4.5703125" customWidth="1"/>
    <col min="3" max="3" width="4.28515625" customWidth="1"/>
    <col min="4" max="4" width="4" customWidth="1"/>
    <col min="5" max="5" width="11.5703125" customWidth="1"/>
    <col min="6" max="7" width="4.140625" customWidth="1"/>
    <col min="8" max="8" width="4.85546875" customWidth="1"/>
    <col min="9" max="9" width="10.28515625" customWidth="1"/>
    <col min="10" max="10" width="27" customWidth="1"/>
  </cols>
  <sheetData>
    <row r="1" spans="1:11" x14ac:dyDescent="0.2">
      <c r="J1" s="12" t="s">
        <v>109</v>
      </c>
    </row>
    <row r="2" spans="1:11" x14ac:dyDescent="0.2">
      <c r="J2" s="12" t="s">
        <v>15</v>
      </c>
    </row>
    <row r="3" spans="1:11" x14ac:dyDescent="0.2">
      <c r="A3" t="s">
        <v>5</v>
      </c>
      <c r="J3" s="12" t="s">
        <v>4</v>
      </c>
    </row>
    <row r="4" spans="1:11" x14ac:dyDescent="0.2">
      <c r="A4" s="70" t="s">
        <v>120</v>
      </c>
      <c r="B4" s="70"/>
      <c r="C4" s="70"/>
      <c r="D4" s="70"/>
      <c r="E4" s="70"/>
      <c r="F4" s="70"/>
      <c r="G4" s="70"/>
      <c r="H4" s="70"/>
      <c r="I4" s="70"/>
      <c r="J4" s="12" t="s">
        <v>299</v>
      </c>
    </row>
    <row r="5" spans="1:11" x14ac:dyDescent="0.2">
      <c r="A5" s="10"/>
      <c r="B5" s="10"/>
      <c r="C5" s="10"/>
      <c r="D5" s="10"/>
      <c r="E5" s="10"/>
      <c r="F5" s="10"/>
      <c r="G5" s="10"/>
      <c r="H5" s="10"/>
      <c r="I5" s="10"/>
      <c r="J5" s="16" t="s">
        <v>5</v>
      </c>
    </row>
    <row r="6" spans="1:11" x14ac:dyDescent="0.2">
      <c r="A6" s="76" t="s">
        <v>14</v>
      </c>
      <c r="B6" s="77" t="s">
        <v>6</v>
      </c>
      <c r="C6" s="77"/>
      <c r="D6" s="77"/>
      <c r="E6" s="77"/>
      <c r="F6" s="77"/>
      <c r="G6" s="77"/>
      <c r="H6" s="77"/>
      <c r="I6" s="19"/>
      <c r="J6" s="20" t="s">
        <v>2</v>
      </c>
    </row>
    <row r="7" spans="1:11" ht="96" customHeight="1" x14ac:dyDescent="0.2">
      <c r="A7" s="76"/>
      <c r="B7" s="21" t="s">
        <v>7</v>
      </c>
      <c r="C7" s="21" t="s">
        <v>26</v>
      </c>
      <c r="D7" s="21" t="s">
        <v>27</v>
      </c>
      <c r="E7" s="21" t="s">
        <v>8</v>
      </c>
      <c r="F7" s="21" t="s">
        <v>9</v>
      </c>
      <c r="G7" s="21" t="s">
        <v>19</v>
      </c>
      <c r="H7" s="21" t="s">
        <v>11</v>
      </c>
      <c r="I7" s="22" t="s">
        <v>0</v>
      </c>
      <c r="J7" s="23" t="s">
        <v>13</v>
      </c>
    </row>
    <row r="8" spans="1:11" ht="33.75" customHeight="1" x14ac:dyDescent="0.2">
      <c r="A8" s="28" t="s">
        <v>177</v>
      </c>
      <c r="B8" s="59">
        <v>992</v>
      </c>
      <c r="C8" s="60" t="s">
        <v>25</v>
      </c>
      <c r="D8" s="60" t="s">
        <v>71</v>
      </c>
      <c r="E8" s="52" t="s">
        <v>121</v>
      </c>
      <c r="F8" s="60" t="s">
        <v>178</v>
      </c>
      <c r="G8" s="60" t="s">
        <v>78</v>
      </c>
      <c r="H8" s="60"/>
      <c r="I8" s="61">
        <v>2764378</v>
      </c>
      <c r="J8" s="61" t="s">
        <v>210</v>
      </c>
    </row>
    <row r="9" spans="1:11" ht="63" customHeight="1" x14ac:dyDescent="0.2">
      <c r="A9" s="28" t="s">
        <v>177</v>
      </c>
      <c r="B9" s="59">
        <v>992</v>
      </c>
      <c r="C9" s="60" t="s">
        <v>25</v>
      </c>
      <c r="D9" s="60" t="s">
        <v>71</v>
      </c>
      <c r="E9" s="52" t="s">
        <v>121</v>
      </c>
      <c r="F9" s="60" t="s">
        <v>178</v>
      </c>
      <c r="G9" s="60" t="s">
        <v>78</v>
      </c>
      <c r="H9" s="60"/>
      <c r="I9" s="61">
        <v>1792315</v>
      </c>
      <c r="J9" s="61" t="s">
        <v>200</v>
      </c>
    </row>
    <row r="10" spans="1:11" ht="36.75" customHeight="1" x14ac:dyDescent="0.2">
      <c r="A10" s="28" t="s">
        <v>177</v>
      </c>
      <c r="B10" s="59">
        <v>992</v>
      </c>
      <c r="C10" s="60" t="s">
        <v>25</v>
      </c>
      <c r="D10" s="60" t="s">
        <v>71</v>
      </c>
      <c r="E10" s="52" t="s">
        <v>121</v>
      </c>
      <c r="F10" s="60" t="s">
        <v>178</v>
      </c>
      <c r="G10" s="60" t="s">
        <v>78</v>
      </c>
      <c r="H10" s="60"/>
      <c r="I10" s="61">
        <v>2799836</v>
      </c>
      <c r="J10" s="61" t="s">
        <v>187</v>
      </c>
    </row>
    <row r="11" spans="1:11" ht="35.25" customHeight="1" x14ac:dyDescent="0.2">
      <c r="A11" s="28" t="s">
        <v>177</v>
      </c>
      <c r="B11" s="59">
        <v>992</v>
      </c>
      <c r="C11" s="60" t="s">
        <v>25</v>
      </c>
      <c r="D11" s="60" t="s">
        <v>71</v>
      </c>
      <c r="E11" s="52" t="s">
        <v>121</v>
      </c>
      <c r="F11" s="60" t="s">
        <v>178</v>
      </c>
      <c r="G11" s="60" t="s">
        <v>78</v>
      </c>
      <c r="H11" s="60"/>
      <c r="I11" s="61">
        <v>2999978</v>
      </c>
      <c r="J11" s="61" t="s">
        <v>191</v>
      </c>
    </row>
    <row r="12" spans="1:11" ht="48" customHeight="1" x14ac:dyDescent="0.2">
      <c r="A12" s="28" t="s">
        <v>177</v>
      </c>
      <c r="B12" s="59">
        <v>992</v>
      </c>
      <c r="C12" s="60" t="s">
        <v>25</v>
      </c>
      <c r="D12" s="60" t="s">
        <v>71</v>
      </c>
      <c r="E12" s="52" t="s">
        <v>121</v>
      </c>
      <c r="F12" s="60" t="s">
        <v>178</v>
      </c>
      <c r="G12" s="60" t="s">
        <v>78</v>
      </c>
      <c r="H12" s="60"/>
      <c r="I12" s="61">
        <v>2500004</v>
      </c>
      <c r="J12" s="61" t="s">
        <v>206</v>
      </c>
    </row>
    <row r="13" spans="1:11" ht="36" customHeight="1" x14ac:dyDescent="0.2">
      <c r="A13" s="28" t="s">
        <v>177</v>
      </c>
      <c r="B13" s="59">
        <v>992</v>
      </c>
      <c r="C13" s="60" t="s">
        <v>25</v>
      </c>
      <c r="D13" s="60" t="s">
        <v>71</v>
      </c>
      <c r="E13" s="52" t="s">
        <v>121</v>
      </c>
      <c r="F13" s="60" t="s">
        <v>178</v>
      </c>
      <c r="G13" s="60" t="s">
        <v>78</v>
      </c>
      <c r="H13" s="60"/>
      <c r="I13" s="61">
        <v>1499903</v>
      </c>
      <c r="J13" s="61" t="s">
        <v>198</v>
      </c>
    </row>
    <row r="14" spans="1:11" ht="47.25" customHeight="1" x14ac:dyDescent="0.2">
      <c r="A14" s="28" t="s">
        <v>177</v>
      </c>
      <c r="B14" s="59">
        <v>992</v>
      </c>
      <c r="C14" s="60" t="s">
        <v>25</v>
      </c>
      <c r="D14" s="60" t="s">
        <v>71</v>
      </c>
      <c r="E14" s="52" t="s">
        <v>121</v>
      </c>
      <c r="F14" s="60" t="s">
        <v>178</v>
      </c>
      <c r="G14" s="60" t="s">
        <v>78</v>
      </c>
      <c r="H14" s="60"/>
      <c r="I14" s="61">
        <v>2360000</v>
      </c>
      <c r="J14" s="61" t="s">
        <v>189</v>
      </c>
    </row>
    <row r="15" spans="1:11" ht="60.75" customHeight="1" x14ac:dyDescent="0.2">
      <c r="A15" s="28" t="s">
        <v>177</v>
      </c>
      <c r="B15" s="59">
        <v>992</v>
      </c>
      <c r="C15" s="60" t="s">
        <v>25</v>
      </c>
      <c r="D15" s="60" t="s">
        <v>71</v>
      </c>
      <c r="E15" s="52" t="s">
        <v>121</v>
      </c>
      <c r="F15" s="60" t="s">
        <v>178</v>
      </c>
      <c r="G15" s="60" t="s">
        <v>78</v>
      </c>
      <c r="H15" s="60"/>
      <c r="I15" s="61">
        <v>1999930</v>
      </c>
      <c r="J15" s="61" t="s">
        <v>268</v>
      </c>
    </row>
    <row r="16" spans="1:11" ht="36" x14ac:dyDescent="0.2">
      <c r="A16" s="7" t="s">
        <v>176</v>
      </c>
      <c r="B16" s="52" t="s">
        <v>17</v>
      </c>
      <c r="C16" s="52" t="s">
        <v>25</v>
      </c>
      <c r="D16" s="52" t="s">
        <v>71</v>
      </c>
      <c r="E16" s="52" t="s">
        <v>121</v>
      </c>
      <c r="F16" s="52" t="s">
        <v>23</v>
      </c>
      <c r="G16" s="52" t="s">
        <v>79</v>
      </c>
      <c r="H16" s="52"/>
      <c r="I16" s="26">
        <v>1458005</v>
      </c>
      <c r="J16" s="7" t="s">
        <v>154</v>
      </c>
      <c r="K16" s="9"/>
    </row>
    <row r="17" spans="1:10" ht="34.5" customHeight="1" x14ac:dyDescent="0.2">
      <c r="A17" s="7" t="s">
        <v>176</v>
      </c>
      <c r="B17" s="52" t="s">
        <v>17</v>
      </c>
      <c r="C17" s="52" t="s">
        <v>25</v>
      </c>
      <c r="D17" s="52" t="s">
        <v>71</v>
      </c>
      <c r="E17" s="52" t="s">
        <v>121</v>
      </c>
      <c r="F17" s="52" t="s">
        <v>23</v>
      </c>
      <c r="G17" s="52" t="s">
        <v>79</v>
      </c>
      <c r="H17" s="24"/>
      <c r="I17" s="26">
        <v>1361000</v>
      </c>
      <c r="J17" s="7" t="s">
        <v>155</v>
      </c>
    </row>
    <row r="18" spans="1:10" ht="33.75" customHeight="1" x14ac:dyDescent="0.2">
      <c r="A18" s="7" t="s">
        <v>176</v>
      </c>
      <c r="B18" s="52" t="s">
        <v>17</v>
      </c>
      <c r="C18" s="52" t="s">
        <v>25</v>
      </c>
      <c r="D18" s="52" t="s">
        <v>71</v>
      </c>
      <c r="E18" s="52" t="s">
        <v>121</v>
      </c>
      <c r="F18" s="52" t="s">
        <v>23</v>
      </c>
      <c r="G18" s="52" t="s">
        <v>79</v>
      </c>
      <c r="H18" s="24"/>
      <c r="I18" s="26">
        <v>1000000</v>
      </c>
      <c r="J18" s="7" t="s">
        <v>156</v>
      </c>
    </row>
    <row r="19" spans="1:10" ht="35.25" customHeight="1" x14ac:dyDescent="0.2">
      <c r="A19" s="7" t="s">
        <v>176</v>
      </c>
      <c r="B19" s="52" t="s">
        <v>17</v>
      </c>
      <c r="C19" s="52" t="s">
        <v>25</v>
      </c>
      <c r="D19" s="52" t="s">
        <v>71</v>
      </c>
      <c r="E19" s="52" t="s">
        <v>121</v>
      </c>
      <c r="F19" s="52" t="s">
        <v>23</v>
      </c>
      <c r="G19" s="52" t="s">
        <v>79</v>
      </c>
      <c r="H19" s="24"/>
      <c r="I19" s="44">
        <v>2041000</v>
      </c>
      <c r="J19" s="47" t="s">
        <v>158</v>
      </c>
    </row>
    <row r="20" spans="1:10" ht="39" customHeight="1" x14ac:dyDescent="0.2">
      <c r="A20" s="7" t="s">
        <v>176</v>
      </c>
      <c r="B20" s="52" t="s">
        <v>17</v>
      </c>
      <c r="C20" s="52" t="s">
        <v>25</v>
      </c>
      <c r="D20" s="52" t="s">
        <v>71</v>
      </c>
      <c r="E20" s="52" t="s">
        <v>121</v>
      </c>
      <c r="F20" s="52" t="s">
        <v>23</v>
      </c>
      <c r="G20" s="52" t="s">
        <v>79</v>
      </c>
      <c r="H20" s="24"/>
      <c r="I20" s="44">
        <v>1304824</v>
      </c>
      <c r="J20" s="61" t="s">
        <v>269</v>
      </c>
    </row>
    <row r="21" spans="1:10" x14ac:dyDescent="0.2">
      <c r="A21" s="7" t="s">
        <v>33</v>
      </c>
      <c r="B21" s="34"/>
      <c r="C21" s="34"/>
      <c r="D21" s="34"/>
      <c r="E21" s="34"/>
      <c r="F21" s="34"/>
      <c r="G21" s="34"/>
      <c r="H21" s="34"/>
      <c r="I21" s="34">
        <f>SUM(I8:I20)</f>
        <v>25881173</v>
      </c>
      <c r="J21" s="34"/>
    </row>
    <row r="22" spans="1:10" x14ac:dyDescent="0.2">
      <c r="A22" s="80"/>
      <c r="B22" s="80"/>
      <c r="C22" s="80"/>
      <c r="D22" s="80"/>
      <c r="E22" s="80"/>
      <c r="F22" s="80"/>
      <c r="G22" s="80"/>
      <c r="H22" s="80"/>
      <c r="I22" s="80"/>
      <c r="J22" s="80"/>
    </row>
    <row r="23" spans="1:10" x14ac:dyDescent="0.2">
      <c r="I23" s="3">
        <f>I21-25881173</f>
        <v>0</v>
      </c>
    </row>
    <row r="24" spans="1:10" x14ac:dyDescent="0.2">
      <c r="I24">
        <v>25881173</v>
      </c>
    </row>
  </sheetData>
  <mergeCells count="4">
    <mergeCell ref="A4:I4"/>
    <mergeCell ref="A6:A7"/>
    <mergeCell ref="B6:H6"/>
    <mergeCell ref="A22:J2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J4" sqref="J4"/>
    </sheetView>
  </sheetViews>
  <sheetFormatPr defaultRowHeight="12.75" x14ac:dyDescent="0.2"/>
  <cols>
    <col min="1" max="1" width="27.7109375" customWidth="1"/>
    <col min="2" max="2" width="4.5703125" customWidth="1"/>
    <col min="3" max="3" width="4.28515625" customWidth="1"/>
    <col min="4" max="4" width="4" customWidth="1"/>
    <col min="5" max="5" width="11.5703125" customWidth="1"/>
    <col min="6" max="7" width="4.140625" customWidth="1"/>
    <col min="8" max="8" width="4.85546875" customWidth="1"/>
    <col min="9" max="9" width="13.85546875" customWidth="1"/>
    <col min="10" max="10" width="27" customWidth="1"/>
  </cols>
  <sheetData>
    <row r="1" spans="1:11" x14ac:dyDescent="0.2">
      <c r="J1" s="12" t="s">
        <v>149</v>
      </c>
    </row>
    <row r="2" spans="1:11" x14ac:dyDescent="0.2">
      <c r="J2" s="12" t="s">
        <v>15</v>
      </c>
    </row>
    <row r="3" spans="1:11" x14ac:dyDescent="0.2">
      <c r="A3" t="s">
        <v>5</v>
      </c>
      <c r="J3" s="12" t="s">
        <v>4</v>
      </c>
    </row>
    <row r="4" spans="1:11" x14ac:dyDescent="0.2">
      <c r="A4" s="70" t="s">
        <v>111</v>
      </c>
      <c r="B4" s="70"/>
      <c r="C4" s="70"/>
      <c r="D4" s="70"/>
      <c r="E4" s="70"/>
      <c r="F4" s="70"/>
      <c r="G4" s="70"/>
      <c r="H4" s="70"/>
      <c r="I4" s="70"/>
      <c r="J4" s="12" t="s">
        <v>299</v>
      </c>
    </row>
    <row r="5" spans="1:11" x14ac:dyDescent="0.2">
      <c r="A5" s="10"/>
      <c r="B5" s="10"/>
      <c r="C5" s="10"/>
      <c r="D5" s="10"/>
      <c r="E5" s="10"/>
      <c r="F5" s="10"/>
      <c r="G5" s="10"/>
      <c r="H5" s="10"/>
      <c r="I5" s="10"/>
      <c r="J5" s="35" t="s">
        <v>5</v>
      </c>
    </row>
    <row r="6" spans="1:11" x14ac:dyDescent="0.2">
      <c r="A6" s="78" t="s">
        <v>14</v>
      </c>
      <c r="B6" s="71" t="s">
        <v>6</v>
      </c>
      <c r="C6" s="71"/>
      <c r="D6" s="71"/>
      <c r="E6" s="71"/>
      <c r="F6" s="71"/>
      <c r="G6" s="71"/>
      <c r="H6" s="71"/>
      <c r="I6" s="14"/>
      <c r="J6" s="15" t="s">
        <v>2</v>
      </c>
    </row>
    <row r="7" spans="1:11" ht="96" customHeight="1" x14ac:dyDescent="0.2">
      <c r="A7" s="78"/>
      <c r="B7" s="38" t="s">
        <v>7</v>
      </c>
      <c r="C7" s="38" t="s">
        <v>26</v>
      </c>
      <c r="D7" s="38" t="s">
        <v>27</v>
      </c>
      <c r="E7" s="38" t="s">
        <v>8</v>
      </c>
      <c r="F7" s="38" t="s">
        <v>9</v>
      </c>
      <c r="G7" s="38" t="s">
        <v>19</v>
      </c>
      <c r="H7" s="38" t="s">
        <v>11</v>
      </c>
      <c r="I7" s="39" t="s">
        <v>0</v>
      </c>
      <c r="J7" s="40" t="s">
        <v>13</v>
      </c>
    </row>
    <row r="8" spans="1:11" ht="36.75" customHeight="1" x14ac:dyDescent="0.2">
      <c r="A8" s="53" t="s">
        <v>75</v>
      </c>
      <c r="B8" s="54" t="s">
        <v>60</v>
      </c>
      <c r="C8" s="54" t="s">
        <v>25</v>
      </c>
      <c r="D8" s="54" t="s">
        <v>71</v>
      </c>
      <c r="E8" s="54" t="s">
        <v>72</v>
      </c>
      <c r="F8" s="54" t="s">
        <v>76</v>
      </c>
      <c r="G8" s="54" t="s">
        <v>280</v>
      </c>
      <c r="H8" s="54" t="s">
        <v>74</v>
      </c>
      <c r="I8" s="44">
        <v>1156801</v>
      </c>
      <c r="J8" s="47" t="s">
        <v>112</v>
      </c>
      <c r="K8" s="9"/>
    </row>
    <row r="9" spans="1:11" ht="35.25" customHeight="1" x14ac:dyDescent="0.2">
      <c r="A9" s="53" t="s">
        <v>77</v>
      </c>
      <c r="B9" s="54" t="s">
        <v>17</v>
      </c>
      <c r="C9" s="54" t="s">
        <v>25</v>
      </c>
      <c r="D9" s="54" t="s">
        <v>71</v>
      </c>
      <c r="E9" s="54" t="s">
        <v>72</v>
      </c>
      <c r="F9" s="54" t="s">
        <v>73</v>
      </c>
      <c r="G9" s="54" t="s">
        <v>78</v>
      </c>
      <c r="H9" s="54" t="s">
        <v>74</v>
      </c>
      <c r="I9" s="44">
        <v>2000000</v>
      </c>
      <c r="J9" s="47" t="s">
        <v>190</v>
      </c>
    </row>
    <row r="10" spans="1:11" ht="39.75" customHeight="1" x14ac:dyDescent="0.2">
      <c r="A10" s="53" t="s">
        <v>77</v>
      </c>
      <c r="B10" s="54" t="s">
        <v>17</v>
      </c>
      <c r="C10" s="54" t="s">
        <v>25</v>
      </c>
      <c r="D10" s="54" t="s">
        <v>71</v>
      </c>
      <c r="E10" s="54" t="s">
        <v>72</v>
      </c>
      <c r="F10" s="54" t="s">
        <v>73</v>
      </c>
      <c r="G10" s="54" t="s">
        <v>78</v>
      </c>
      <c r="H10" s="54" t="s">
        <v>74</v>
      </c>
      <c r="I10" s="44">
        <v>1700000</v>
      </c>
      <c r="J10" s="47" t="s">
        <v>209</v>
      </c>
      <c r="K10" s="9"/>
    </row>
    <row r="11" spans="1:11" ht="51.75" customHeight="1" x14ac:dyDescent="0.2">
      <c r="A11" s="53" t="s">
        <v>77</v>
      </c>
      <c r="B11" s="54" t="s">
        <v>17</v>
      </c>
      <c r="C11" s="54" t="s">
        <v>25</v>
      </c>
      <c r="D11" s="54" t="s">
        <v>71</v>
      </c>
      <c r="E11" s="54" t="s">
        <v>72</v>
      </c>
      <c r="F11" s="54" t="s">
        <v>73</v>
      </c>
      <c r="G11" s="54" t="s">
        <v>78</v>
      </c>
      <c r="H11" s="54" t="s">
        <v>74</v>
      </c>
      <c r="I11" s="44">
        <v>1500011</v>
      </c>
      <c r="J11" s="47" t="s">
        <v>207</v>
      </c>
      <c r="K11" s="9"/>
    </row>
    <row r="12" spans="1:11" ht="50.25" customHeight="1" x14ac:dyDescent="0.2">
      <c r="A12" s="53" t="s">
        <v>77</v>
      </c>
      <c r="B12" s="54" t="s">
        <v>17</v>
      </c>
      <c r="C12" s="54" t="s">
        <v>25</v>
      </c>
      <c r="D12" s="54" t="s">
        <v>71</v>
      </c>
      <c r="E12" s="54" t="s">
        <v>72</v>
      </c>
      <c r="F12" s="54" t="s">
        <v>73</v>
      </c>
      <c r="G12" s="54" t="s">
        <v>78</v>
      </c>
      <c r="H12" s="54" t="s">
        <v>74</v>
      </c>
      <c r="I12" s="44">
        <v>300000</v>
      </c>
      <c r="J12" s="47" t="s">
        <v>270</v>
      </c>
      <c r="K12" s="9"/>
    </row>
    <row r="13" spans="1:11" ht="41.25" customHeight="1" x14ac:dyDescent="0.2">
      <c r="A13" s="53" t="s">
        <v>77</v>
      </c>
      <c r="B13" s="54" t="s">
        <v>17</v>
      </c>
      <c r="C13" s="54" t="s">
        <v>25</v>
      </c>
      <c r="D13" s="54" t="s">
        <v>71</v>
      </c>
      <c r="E13" s="54" t="s">
        <v>72</v>
      </c>
      <c r="F13" s="54" t="s">
        <v>73</v>
      </c>
      <c r="G13" s="54" t="s">
        <v>78</v>
      </c>
      <c r="H13" s="54" t="s">
        <v>74</v>
      </c>
      <c r="I13" s="44">
        <v>2150009</v>
      </c>
      <c r="J13" s="47" t="s">
        <v>271</v>
      </c>
      <c r="K13" s="9"/>
    </row>
    <row r="14" spans="1:11" ht="49.5" customHeight="1" x14ac:dyDescent="0.2">
      <c r="A14" s="53" t="s">
        <v>77</v>
      </c>
      <c r="B14" s="54" t="s">
        <v>17</v>
      </c>
      <c r="C14" s="54" t="s">
        <v>25</v>
      </c>
      <c r="D14" s="54" t="s">
        <v>71</v>
      </c>
      <c r="E14" s="54" t="s">
        <v>72</v>
      </c>
      <c r="F14" s="54" t="s">
        <v>73</v>
      </c>
      <c r="G14" s="54" t="s">
        <v>78</v>
      </c>
      <c r="H14" s="54" t="s">
        <v>74</v>
      </c>
      <c r="I14" s="44">
        <v>2999950</v>
      </c>
      <c r="J14" s="47" t="s">
        <v>192</v>
      </c>
      <c r="K14" s="9"/>
    </row>
    <row r="15" spans="1:11" ht="38.25" customHeight="1" x14ac:dyDescent="0.2">
      <c r="A15" s="53" t="s">
        <v>77</v>
      </c>
      <c r="B15" s="54" t="s">
        <v>17</v>
      </c>
      <c r="C15" s="54" t="s">
        <v>25</v>
      </c>
      <c r="D15" s="54" t="s">
        <v>71</v>
      </c>
      <c r="E15" s="54" t="s">
        <v>72</v>
      </c>
      <c r="F15" s="54" t="s">
        <v>73</v>
      </c>
      <c r="G15" s="54" t="s">
        <v>78</v>
      </c>
      <c r="H15" s="54" t="s">
        <v>74</v>
      </c>
      <c r="I15" s="44">
        <v>1346060</v>
      </c>
      <c r="J15" s="47" t="s">
        <v>186</v>
      </c>
      <c r="K15" s="9"/>
    </row>
    <row r="16" spans="1:11" ht="37.5" customHeight="1" x14ac:dyDescent="0.2">
      <c r="A16" s="53" t="s">
        <v>77</v>
      </c>
      <c r="B16" s="54" t="s">
        <v>17</v>
      </c>
      <c r="C16" s="54" t="s">
        <v>25</v>
      </c>
      <c r="D16" s="54" t="s">
        <v>71</v>
      </c>
      <c r="E16" s="54" t="s">
        <v>72</v>
      </c>
      <c r="F16" s="54" t="s">
        <v>73</v>
      </c>
      <c r="G16" s="54" t="s">
        <v>78</v>
      </c>
      <c r="H16" s="54" t="s">
        <v>74</v>
      </c>
      <c r="I16" s="44">
        <v>2000000</v>
      </c>
      <c r="J16" s="47" t="s">
        <v>185</v>
      </c>
      <c r="K16" s="9"/>
    </row>
    <row r="17" spans="1:11" ht="103.5" customHeight="1" x14ac:dyDescent="0.2">
      <c r="A17" s="53" t="s">
        <v>77</v>
      </c>
      <c r="B17" s="54" t="s">
        <v>17</v>
      </c>
      <c r="C17" s="54" t="s">
        <v>25</v>
      </c>
      <c r="D17" s="54" t="s">
        <v>71</v>
      </c>
      <c r="E17" s="54" t="s">
        <v>72</v>
      </c>
      <c r="F17" s="54" t="s">
        <v>73</v>
      </c>
      <c r="G17" s="54" t="s">
        <v>78</v>
      </c>
      <c r="H17" s="54" t="s">
        <v>74</v>
      </c>
      <c r="I17" s="67">
        <v>2479756.92</v>
      </c>
      <c r="J17" s="47" t="s">
        <v>221</v>
      </c>
      <c r="K17" s="9"/>
    </row>
    <row r="18" spans="1:11" ht="59.25" customHeight="1" x14ac:dyDescent="0.2">
      <c r="A18" s="53" t="s">
        <v>77</v>
      </c>
      <c r="B18" s="54" t="s">
        <v>17</v>
      </c>
      <c r="C18" s="54" t="s">
        <v>25</v>
      </c>
      <c r="D18" s="54" t="s">
        <v>71</v>
      </c>
      <c r="E18" s="54" t="s">
        <v>72</v>
      </c>
      <c r="F18" s="54" t="s">
        <v>73</v>
      </c>
      <c r="G18" s="54" t="s">
        <v>78</v>
      </c>
      <c r="H18" s="54" t="s">
        <v>74</v>
      </c>
      <c r="I18" s="44">
        <v>500000</v>
      </c>
      <c r="J18" s="47" t="s">
        <v>193</v>
      </c>
      <c r="K18" s="9"/>
    </row>
    <row r="19" spans="1:11" ht="48.75" customHeight="1" x14ac:dyDescent="0.2">
      <c r="A19" s="53" t="s">
        <v>77</v>
      </c>
      <c r="B19" s="54" t="s">
        <v>17</v>
      </c>
      <c r="C19" s="54" t="s">
        <v>25</v>
      </c>
      <c r="D19" s="54" t="s">
        <v>71</v>
      </c>
      <c r="E19" s="54" t="s">
        <v>72</v>
      </c>
      <c r="F19" s="54" t="s">
        <v>73</v>
      </c>
      <c r="G19" s="54" t="s">
        <v>78</v>
      </c>
      <c r="H19" s="54" t="s">
        <v>74</v>
      </c>
      <c r="I19" s="44">
        <v>1500000</v>
      </c>
      <c r="J19" s="47" t="s">
        <v>188</v>
      </c>
      <c r="K19" s="9"/>
    </row>
    <row r="20" spans="1:11" ht="62.25" customHeight="1" x14ac:dyDescent="0.2">
      <c r="A20" s="53" t="s">
        <v>77</v>
      </c>
      <c r="B20" s="54" t="s">
        <v>17</v>
      </c>
      <c r="C20" s="54" t="s">
        <v>25</v>
      </c>
      <c r="D20" s="54" t="s">
        <v>71</v>
      </c>
      <c r="E20" s="54" t="s">
        <v>72</v>
      </c>
      <c r="F20" s="54" t="s">
        <v>73</v>
      </c>
      <c r="G20" s="54" t="s">
        <v>78</v>
      </c>
      <c r="H20" s="54" t="s">
        <v>74</v>
      </c>
      <c r="I20" s="44">
        <v>519713</v>
      </c>
      <c r="J20" s="47" t="s">
        <v>201</v>
      </c>
      <c r="K20" s="9"/>
    </row>
    <row r="21" spans="1:11" ht="63" customHeight="1" x14ac:dyDescent="0.2">
      <c r="A21" s="53" t="s">
        <v>77</v>
      </c>
      <c r="B21" s="54" t="s">
        <v>17</v>
      </c>
      <c r="C21" s="54" t="s">
        <v>25</v>
      </c>
      <c r="D21" s="54" t="s">
        <v>71</v>
      </c>
      <c r="E21" s="54" t="s">
        <v>72</v>
      </c>
      <c r="F21" s="54" t="s">
        <v>73</v>
      </c>
      <c r="G21" s="54" t="s">
        <v>78</v>
      </c>
      <c r="H21" s="54" t="s">
        <v>74</v>
      </c>
      <c r="I21" s="44">
        <v>1189000</v>
      </c>
      <c r="J21" s="47" t="s">
        <v>202</v>
      </c>
      <c r="K21" s="9"/>
    </row>
    <row r="22" spans="1:11" ht="40.5" customHeight="1" x14ac:dyDescent="0.2">
      <c r="A22" s="53" t="s">
        <v>77</v>
      </c>
      <c r="B22" s="54" t="s">
        <v>17</v>
      </c>
      <c r="C22" s="54" t="s">
        <v>25</v>
      </c>
      <c r="D22" s="54" t="s">
        <v>71</v>
      </c>
      <c r="E22" s="54" t="s">
        <v>72</v>
      </c>
      <c r="F22" s="54" t="s">
        <v>73</v>
      </c>
      <c r="G22" s="54" t="s">
        <v>78</v>
      </c>
      <c r="H22" s="54" t="s">
        <v>74</v>
      </c>
      <c r="I22" s="44">
        <v>1500000</v>
      </c>
      <c r="J22" s="47" t="s">
        <v>184</v>
      </c>
      <c r="K22" s="9"/>
    </row>
    <row r="23" spans="1:11" ht="39.75" customHeight="1" x14ac:dyDescent="0.2">
      <c r="A23" s="53" t="s">
        <v>77</v>
      </c>
      <c r="B23" s="54" t="s">
        <v>17</v>
      </c>
      <c r="C23" s="54" t="s">
        <v>25</v>
      </c>
      <c r="D23" s="54" t="s">
        <v>71</v>
      </c>
      <c r="E23" s="54" t="s">
        <v>72</v>
      </c>
      <c r="F23" s="54" t="s">
        <v>23</v>
      </c>
      <c r="G23" s="54" t="s">
        <v>79</v>
      </c>
      <c r="H23" s="54" t="s">
        <v>74</v>
      </c>
      <c r="I23" s="44">
        <v>1432000</v>
      </c>
      <c r="J23" s="47" t="s">
        <v>157</v>
      </c>
      <c r="K23" s="9"/>
    </row>
    <row r="24" spans="1:11" ht="38.25" customHeight="1" x14ac:dyDescent="0.2">
      <c r="A24" s="53" t="s">
        <v>77</v>
      </c>
      <c r="B24" s="54" t="s">
        <v>17</v>
      </c>
      <c r="C24" s="54" t="s">
        <v>25</v>
      </c>
      <c r="D24" s="54" t="s">
        <v>71</v>
      </c>
      <c r="E24" s="54" t="s">
        <v>72</v>
      </c>
      <c r="F24" s="54" t="s">
        <v>23</v>
      </c>
      <c r="G24" s="54" t="s">
        <v>79</v>
      </c>
      <c r="H24" s="54" t="s">
        <v>74</v>
      </c>
      <c r="I24" s="44">
        <v>879000</v>
      </c>
      <c r="J24" s="47" t="s">
        <v>159</v>
      </c>
      <c r="K24" s="9"/>
    </row>
    <row r="25" spans="1:11" ht="48" customHeight="1" x14ac:dyDescent="0.2">
      <c r="A25" s="53" t="s">
        <v>77</v>
      </c>
      <c r="B25" s="54" t="s">
        <v>17</v>
      </c>
      <c r="C25" s="54" t="s">
        <v>25</v>
      </c>
      <c r="D25" s="54" t="s">
        <v>71</v>
      </c>
      <c r="E25" s="54" t="s">
        <v>72</v>
      </c>
      <c r="F25" s="54" t="s">
        <v>23</v>
      </c>
      <c r="G25" s="54" t="s">
        <v>79</v>
      </c>
      <c r="H25" s="54" t="s">
        <v>74</v>
      </c>
      <c r="I25" s="44">
        <v>597000</v>
      </c>
      <c r="J25" s="47" t="s">
        <v>160</v>
      </c>
      <c r="K25" s="9"/>
    </row>
    <row r="26" spans="1:11" ht="49.5" customHeight="1" x14ac:dyDescent="0.2">
      <c r="A26" s="53" t="s">
        <v>77</v>
      </c>
      <c r="B26" s="54" t="s">
        <v>17</v>
      </c>
      <c r="C26" s="54" t="s">
        <v>25</v>
      </c>
      <c r="D26" s="54" t="s">
        <v>71</v>
      </c>
      <c r="E26" s="54" t="s">
        <v>72</v>
      </c>
      <c r="F26" s="54" t="s">
        <v>23</v>
      </c>
      <c r="G26" s="54" t="s">
        <v>79</v>
      </c>
      <c r="H26" s="54" t="s">
        <v>74</v>
      </c>
      <c r="I26" s="44">
        <v>338000</v>
      </c>
      <c r="J26" s="47" t="s">
        <v>161</v>
      </c>
      <c r="K26" s="9"/>
    </row>
    <row r="27" spans="1:11" ht="37.5" customHeight="1" x14ac:dyDescent="0.2">
      <c r="A27" s="53" t="s">
        <v>77</v>
      </c>
      <c r="B27" s="54" t="s">
        <v>17</v>
      </c>
      <c r="C27" s="54" t="s">
        <v>25</v>
      </c>
      <c r="D27" s="54" t="s">
        <v>71</v>
      </c>
      <c r="E27" s="54" t="s">
        <v>72</v>
      </c>
      <c r="F27" s="54" t="s">
        <v>23</v>
      </c>
      <c r="G27" s="54" t="s">
        <v>79</v>
      </c>
      <c r="H27" s="54" t="s">
        <v>74</v>
      </c>
      <c r="I27" s="44">
        <v>770000</v>
      </c>
      <c r="J27" s="47" t="s">
        <v>162</v>
      </c>
      <c r="K27" s="9"/>
    </row>
    <row r="28" spans="1:11" ht="35.25" customHeight="1" x14ac:dyDescent="0.2">
      <c r="A28" s="53" t="s">
        <v>77</v>
      </c>
      <c r="B28" s="54" t="s">
        <v>17</v>
      </c>
      <c r="C28" s="54" t="s">
        <v>25</v>
      </c>
      <c r="D28" s="54" t="s">
        <v>71</v>
      </c>
      <c r="E28" s="54" t="s">
        <v>72</v>
      </c>
      <c r="F28" s="54" t="s">
        <v>23</v>
      </c>
      <c r="G28" s="54" t="s">
        <v>79</v>
      </c>
      <c r="H28" s="54" t="s">
        <v>74</v>
      </c>
      <c r="I28" s="44">
        <v>1367000</v>
      </c>
      <c r="J28" s="47" t="s">
        <v>163</v>
      </c>
      <c r="K28" s="9"/>
    </row>
    <row r="29" spans="1:11" ht="39" customHeight="1" x14ac:dyDescent="0.2">
      <c r="A29" s="53" t="s">
        <v>77</v>
      </c>
      <c r="B29" s="54" t="s">
        <v>17</v>
      </c>
      <c r="C29" s="54" t="s">
        <v>25</v>
      </c>
      <c r="D29" s="54" t="s">
        <v>71</v>
      </c>
      <c r="E29" s="54" t="s">
        <v>72</v>
      </c>
      <c r="F29" s="54" t="s">
        <v>23</v>
      </c>
      <c r="G29" s="54" t="s">
        <v>79</v>
      </c>
      <c r="H29" s="54" t="s">
        <v>74</v>
      </c>
      <c r="I29" s="67">
        <v>2500000</v>
      </c>
      <c r="J29" s="47" t="s">
        <v>272</v>
      </c>
      <c r="K29" s="9"/>
    </row>
    <row r="30" spans="1:11" ht="49.5" customHeight="1" x14ac:dyDescent="0.2">
      <c r="A30" s="53" t="s">
        <v>77</v>
      </c>
      <c r="B30" s="54" t="s">
        <v>17</v>
      </c>
      <c r="C30" s="54" t="s">
        <v>25</v>
      </c>
      <c r="D30" s="54" t="s">
        <v>71</v>
      </c>
      <c r="E30" s="54" t="s">
        <v>72</v>
      </c>
      <c r="F30" s="54" t="s">
        <v>23</v>
      </c>
      <c r="G30" s="54" t="s">
        <v>79</v>
      </c>
      <c r="H30" s="54" t="s">
        <v>74</v>
      </c>
      <c r="I30" s="44">
        <v>350000</v>
      </c>
      <c r="J30" s="47" t="s">
        <v>273</v>
      </c>
      <c r="K30" s="9"/>
    </row>
    <row r="31" spans="1:11" ht="51" customHeight="1" x14ac:dyDescent="0.2">
      <c r="A31" s="53" t="s">
        <v>77</v>
      </c>
      <c r="B31" s="54" t="s">
        <v>17</v>
      </c>
      <c r="C31" s="54" t="s">
        <v>25</v>
      </c>
      <c r="D31" s="54" t="s">
        <v>71</v>
      </c>
      <c r="E31" s="54" t="s">
        <v>72</v>
      </c>
      <c r="F31" s="54" t="s">
        <v>23</v>
      </c>
      <c r="G31" s="54" t="s">
        <v>79</v>
      </c>
      <c r="H31" s="54" t="s">
        <v>74</v>
      </c>
      <c r="I31" s="44">
        <v>740720</v>
      </c>
      <c r="J31" s="47" t="s">
        <v>274</v>
      </c>
      <c r="K31" s="9"/>
    </row>
    <row r="32" spans="1:11" ht="50.25" customHeight="1" x14ac:dyDescent="0.2">
      <c r="A32" s="53" t="s">
        <v>77</v>
      </c>
      <c r="B32" s="54" t="s">
        <v>17</v>
      </c>
      <c r="C32" s="54" t="s">
        <v>25</v>
      </c>
      <c r="D32" s="54" t="s">
        <v>71</v>
      </c>
      <c r="E32" s="54" t="s">
        <v>72</v>
      </c>
      <c r="F32" s="54" t="s">
        <v>23</v>
      </c>
      <c r="G32" s="54" t="s">
        <v>79</v>
      </c>
      <c r="H32" s="54" t="s">
        <v>74</v>
      </c>
      <c r="I32" s="44">
        <v>347880</v>
      </c>
      <c r="J32" s="47" t="s">
        <v>275</v>
      </c>
      <c r="K32" s="9"/>
    </row>
    <row r="33" spans="1:10" x14ac:dyDescent="0.2">
      <c r="A33" s="47" t="s">
        <v>33</v>
      </c>
      <c r="B33" s="51"/>
      <c r="C33" s="51"/>
      <c r="D33" s="51"/>
      <c r="E33" s="51"/>
      <c r="F33" s="51"/>
      <c r="G33" s="51"/>
      <c r="H33" s="51"/>
      <c r="I33" s="64">
        <f>SUM(I8:I32)</f>
        <v>32162900.920000002</v>
      </c>
      <c r="J33" s="51"/>
    </row>
    <row r="34" spans="1:10" x14ac:dyDescent="0.2">
      <c r="A34" s="80"/>
      <c r="B34" s="80"/>
      <c r="C34" s="80"/>
      <c r="D34" s="80"/>
      <c r="E34" s="80"/>
      <c r="F34" s="80"/>
      <c r="G34" s="80"/>
      <c r="H34" s="80"/>
      <c r="I34" s="80"/>
      <c r="J34" s="80"/>
    </row>
    <row r="35" spans="1:10" x14ac:dyDescent="0.2">
      <c r="I35" s="66">
        <f>J38-I33</f>
        <v>0</v>
      </c>
    </row>
    <row r="36" spans="1:10" x14ac:dyDescent="0.2">
      <c r="I36" t="s">
        <v>182</v>
      </c>
      <c r="J36">
        <v>28143700</v>
      </c>
    </row>
    <row r="37" spans="1:10" x14ac:dyDescent="0.2">
      <c r="I37" t="s">
        <v>181</v>
      </c>
      <c r="J37">
        <v>4019200.92</v>
      </c>
    </row>
    <row r="38" spans="1:10" x14ac:dyDescent="0.2">
      <c r="I38" t="s">
        <v>183</v>
      </c>
      <c r="J38">
        <f>J36+J37</f>
        <v>32162900.920000002</v>
      </c>
    </row>
  </sheetData>
  <mergeCells count="4">
    <mergeCell ref="A4:I4"/>
    <mergeCell ref="A6:A7"/>
    <mergeCell ref="B6:H6"/>
    <mergeCell ref="A34:J3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 доходы №1</vt:lpstr>
      <vt:lpstr>прил №2 переход остатки изм</vt:lpstr>
      <vt:lpstr>прил №3 внутр изменения</vt:lpstr>
      <vt:lpstr>прил №4 Госстандарт</vt:lpstr>
      <vt:lpstr>Прил Мой Дагестан Мои дорог №5 </vt:lpstr>
      <vt:lpstr>Прил Акцизы №6</vt:lpstr>
      <vt:lpstr>'прил №2 переход остатки изм'!Область_печати</vt:lpstr>
      <vt:lpstr>'прил №3 внутр изменения'!Область_печати</vt:lpstr>
      <vt:lpstr>'прил №4 Госстандарт'!Область_печати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2023-02-13T06:57:57Z</cp:lastPrinted>
  <dcterms:created xsi:type="dcterms:W3CDTF">2012-02-03T06:54:39Z</dcterms:created>
  <dcterms:modified xsi:type="dcterms:W3CDTF">2023-02-17T13:35:07Z</dcterms:modified>
</cp:coreProperties>
</file>