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Шарип\Desktop\2024г\На очередную сессию февраль\"/>
    </mc:Choice>
  </mc:AlternateContent>
  <xr:revisionPtr revIDLastSave="0" documentId="13_ncr:1_{FE55D930-76AB-42E3-8B81-BE7FD5F2C25D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прил доходы Прил №1" sheetId="110" r:id="rId1"/>
    <sheet name="Прилож переходящие №2" sheetId="109" r:id="rId2"/>
    <sheet name="Прил внутрисмет изм №3" sheetId="111" r:id="rId3"/>
    <sheet name="Прил Госстанд №4" sheetId="112" r:id="rId4"/>
    <sheet name="Прил Мои дороги №5" sheetId="113" r:id="rId5"/>
    <sheet name="Прил Акцизы №6" sheetId="114" r:id="rId6"/>
  </sheets>
  <calcPr calcId="191029" iterate="1"/>
</workbook>
</file>

<file path=xl/calcChain.xml><?xml version="1.0" encoding="utf-8"?>
<calcChain xmlns="http://schemas.openxmlformats.org/spreadsheetml/2006/main">
  <c r="R131" i="112" l="1"/>
  <c r="I75" i="111"/>
  <c r="R130" i="112"/>
  <c r="I130" i="112"/>
  <c r="R75" i="111" l="1"/>
  <c r="R76" i="111" s="1"/>
  <c r="D11" i="110"/>
  <c r="E11" i="110"/>
  <c r="G11" i="110"/>
  <c r="D10" i="110"/>
  <c r="D9" i="110"/>
  <c r="J35" i="114"/>
  <c r="I30" i="114"/>
  <c r="I22" i="113"/>
  <c r="I24" i="113" s="1"/>
  <c r="I26" i="113" s="1"/>
  <c r="I32" i="114" l="1"/>
  <c r="F11" i="110" l="1"/>
  <c r="R18" i="109" l="1"/>
  <c r="R21" i="109" s="1"/>
  <c r="I18" i="109"/>
  <c r="R19" i="109" l="1"/>
</calcChain>
</file>

<file path=xl/sharedStrings.xml><?xml version="1.0" encoding="utf-8"?>
<sst xmlns="http://schemas.openxmlformats.org/spreadsheetml/2006/main" count="2202" uniqueCount="308">
  <si>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</si>
  <si>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</si>
  <si>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</si>
  <si>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</si>
  <si>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</si>
  <si>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</si>
  <si>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</si>
  <si>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</si>
  <si>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</si>
  <si>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</si>
  <si>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</si>
  <si>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</si>
  <si>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Примечание</t>
  </si>
  <si>
    <t>Наименование МКУ</t>
  </si>
  <si>
    <t>к решению Собрания депутатов</t>
  </si>
  <si>
    <t>Уменьшить</t>
  </si>
  <si>
    <t>операционного сек тора</t>
  </si>
  <si>
    <t>01</t>
  </si>
  <si>
    <t>07</t>
  </si>
  <si>
    <t>02</t>
  </si>
  <si>
    <t xml:space="preserve">раздела </t>
  </si>
  <si>
    <t>подраздела</t>
  </si>
  <si>
    <t>ИТОГО</t>
  </si>
  <si>
    <t>03</t>
  </si>
  <si>
    <t>111</t>
  </si>
  <si>
    <t>211</t>
  </si>
  <si>
    <t>05</t>
  </si>
  <si>
    <t>119</t>
  </si>
  <si>
    <t>213</t>
  </si>
  <si>
    <t>УФ и Э АМР "Ботлихский район"</t>
  </si>
  <si>
    <t>992</t>
  </si>
  <si>
    <t>04</t>
  </si>
  <si>
    <t>001</t>
  </si>
  <si>
    <t>09</t>
  </si>
  <si>
    <t>10</t>
  </si>
  <si>
    <t>9900070040</t>
  </si>
  <si>
    <t>АМР "Ботлихский район"(Глава МР "Ботлихский район" )</t>
  </si>
  <si>
    <t>9900010040</t>
  </si>
  <si>
    <t>244</t>
  </si>
  <si>
    <t>Приложение №1</t>
  </si>
  <si>
    <t>(тыс.рублей)</t>
  </si>
  <si>
    <t>№ п/п</t>
  </si>
  <si>
    <t>Наименование показателя</t>
  </si>
  <si>
    <t>Код дохода бюджетной классификации</t>
  </si>
  <si>
    <t>Всего  (уточненный план)</t>
  </si>
  <si>
    <t>Утверждено по бюджету на 2021год</t>
  </si>
  <si>
    <t>Изменения</t>
  </si>
  <si>
    <t>1.</t>
  </si>
  <si>
    <t>Налог на доходы с физических лиц (НДФЛ)</t>
  </si>
  <si>
    <t>182 101 02000 01 0000 110</t>
  </si>
  <si>
    <t xml:space="preserve">ИТОГО </t>
  </si>
  <si>
    <t>9900070020</t>
  </si>
  <si>
    <t xml:space="preserve">Направление переходящих остатков </t>
  </si>
  <si>
    <t xml:space="preserve">Переходящий остаток </t>
  </si>
  <si>
    <t>МКУ "Единая дежурно-диспетчерская служа" МР "Ботлихский район"</t>
  </si>
  <si>
    <t>9900060300</t>
  </si>
  <si>
    <t>АМР "Ботлихский район</t>
  </si>
  <si>
    <t>9900090010</t>
  </si>
  <si>
    <t>312</t>
  </si>
  <si>
    <t>264</t>
  </si>
  <si>
    <t>Доплаты к госпенсии муниципальным служащим (Решение АМР №38 от 09.01.2024г</t>
  </si>
  <si>
    <t>853</t>
  </si>
  <si>
    <t>297</t>
  </si>
  <si>
    <t>Задолженность на оплату членских взносов в ассоциацию совета муниципальных образований (Письмо вх№СМО-51/4 от 22.01.2024г)</t>
  </si>
  <si>
    <t>Задолженность по заработной плате  и начислениям и налоги (Акт налоговой  проверки №741 от 15.01.2024г)</t>
  </si>
  <si>
    <t>МКДОУ "Детсад Светлячок" с.Анди</t>
  </si>
  <si>
    <t>9900070010</t>
  </si>
  <si>
    <t>Задолженность по состоянию на 01.01.2024г по расходам на психиатрическое освидетельствование отдельных работников (Письмо вх №26 от 23.01.2024г)</t>
  </si>
  <si>
    <t>УФ и Э АМР "Ботлихский район" (МБУДО "Ботлихская РЦДОДЮ")</t>
  </si>
  <si>
    <t>УФ и Э АМР "Ботлихский район" (МБУДО "Ботлихская ДЮСШ")</t>
  </si>
  <si>
    <t>9900070033</t>
  </si>
  <si>
    <t>614</t>
  </si>
  <si>
    <t>241</t>
  </si>
  <si>
    <t>МКУ "Ботлихская районная библиотека"</t>
  </si>
  <si>
    <t>08</t>
  </si>
  <si>
    <t>310</t>
  </si>
  <si>
    <t>9990041120</t>
  </si>
  <si>
    <t>612</t>
  </si>
  <si>
    <t>МКДОУ "Детсад Чебурашка" с.Ботлих</t>
  </si>
  <si>
    <t>243</t>
  </si>
  <si>
    <t>225</t>
  </si>
  <si>
    <t>МКДОУ "Детсад Солнышко" с.Ботлих</t>
  </si>
  <si>
    <t>9900040010</t>
  </si>
  <si>
    <t>611</t>
  </si>
  <si>
    <t>Проч расх мат и предметы снабжения для пункта проведения ГИА (Письмо вх №42 от 24.01.2024г)</t>
  </si>
  <si>
    <t>20204R5194</t>
  </si>
  <si>
    <t>2455190Х232780000001</t>
  </si>
  <si>
    <t>Уточнение налоговых и неналоговых доходов бюджета МР "Ботлихский район" на 2024год и на плановый период 2025-2026годов"</t>
  </si>
  <si>
    <t>Приложение № 3</t>
  </si>
  <si>
    <t>Внутрисметные изменения</t>
  </si>
  <si>
    <t>АМР "Ботлихский район"</t>
  </si>
  <si>
    <t>870</t>
  </si>
  <si>
    <t>13</t>
  </si>
  <si>
    <t>МКУ "Хозяйственная служба" МР "Ботлихский район"</t>
  </si>
  <si>
    <t>9900090500</t>
  </si>
  <si>
    <t>247</t>
  </si>
  <si>
    <t>851</t>
  </si>
  <si>
    <t>МКУ "Информационно-методический центр" УО АМР "Ботлихский район"</t>
  </si>
  <si>
    <t>МКДОУ "Ромашка" с.Алак</t>
  </si>
  <si>
    <t>МКДОУ "Светлячок" с.Анди</t>
  </si>
  <si>
    <t>МКДОУ "Аист" с.Ансалта</t>
  </si>
  <si>
    <t>МКДОУ "Золотой ключик" с.Ботлих</t>
  </si>
  <si>
    <t>МКДОУ "Орленок" с.Гагатли</t>
  </si>
  <si>
    <t>МКДОУ "Улыбка" с.Муни</t>
  </si>
  <si>
    <t>МКДОУ "Ласточка" с.Рахата</t>
  </si>
  <si>
    <t>МКДОУ "Звездочка" с.Тандо</t>
  </si>
  <si>
    <t>МКДОУ "Радуга" с.Тлох</t>
  </si>
  <si>
    <t>МКДОУ "Сказка" с.Ашали</t>
  </si>
  <si>
    <t>МКДОУ "Журавлик" с.Шодрода</t>
  </si>
  <si>
    <t>МКДОУ "Теремок" с.Годобери</t>
  </si>
  <si>
    <t>МКДОУ "Орленок" с.Зило</t>
  </si>
  <si>
    <t>УФ и Э АМР "Ботлихский район" МБУ "УЖКХ" АМР "Ботлихский район"</t>
  </si>
  <si>
    <t>1530020760</t>
  </si>
  <si>
    <t>9900040030</t>
  </si>
  <si>
    <t>Приложение № 4</t>
  </si>
  <si>
    <t>Государственный стандарт  образовательных учреждений</t>
  </si>
  <si>
    <t>Приложение № 2</t>
  </si>
  <si>
    <t>Приложение № 5</t>
  </si>
  <si>
    <t>Распределение расходов по программе "Мой Дагестан Мои дороги"</t>
  </si>
  <si>
    <t>251</t>
  </si>
  <si>
    <t>УФ и Э АМР "Ботлихский район" (МБУ "УЖКХ)</t>
  </si>
  <si>
    <t>Приложение № 6</t>
  </si>
  <si>
    <t>9900040250</t>
  </si>
  <si>
    <t>40</t>
  </si>
  <si>
    <t>540</t>
  </si>
  <si>
    <t>акцизы</t>
  </si>
  <si>
    <t>перех</t>
  </si>
  <si>
    <t>к распред</t>
  </si>
  <si>
    <t>2.</t>
  </si>
  <si>
    <t>Налог взимаемый в связи с применением упрошенной системы налогооблажения (УСН)</t>
  </si>
  <si>
    <t>182 105 01000 01 0000 110</t>
  </si>
  <si>
    <t>МКДОУ "Детсад Ручеёк" с.Миарсо</t>
  </si>
  <si>
    <t>226</t>
  </si>
  <si>
    <t>223</t>
  </si>
  <si>
    <t>25</t>
  </si>
  <si>
    <t>342</t>
  </si>
  <si>
    <t>Проч расх мат и предметы снабжения для пункта проведения ГИА (Письмо вх №72 от 12.02.2024г)</t>
  </si>
  <si>
    <t>Приобретение оборудования и инвентаря для пункта проведения ГИА ( Письмо вх №72 от 12.02.2024г)</t>
  </si>
  <si>
    <t>Расходы на деактивацию тахографа на школьный автобус  (Письмо вх №71 от 12.02.2024г)</t>
  </si>
  <si>
    <t>11</t>
  </si>
  <si>
    <t>9900010070</t>
  </si>
  <si>
    <t>УФ и Э АМР "Ботлихский район" (МБУ "УЖКХ")</t>
  </si>
  <si>
    <t>резерв</t>
  </si>
  <si>
    <t>Распределение переходящих остатков  дорожного фонда и (Акцизы)</t>
  </si>
  <si>
    <t>22</t>
  </si>
  <si>
    <t>МКДОУ "Детский сад "Аист" с.Ансалта"</t>
  </si>
  <si>
    <t>194012201Г</t>
  </si>
  <si>
    <t>346</t>
  </si>
  <si>
    <t>МКДОУ "Детский сад "Журавлик" с.Шодрода"</t>
  </si>
  <si>
    <t>МКДОУ "Детский сад "Звездочка" с.Тандо"</t>
  </si>
  <si>
    <t>МКДОУ "Детский сад "Золотой ключик" с.Ботлих"</t>
  </si>
  <si>
    <t>МКДОУ "Детский сад "Ласточка" с.Рахата"</t>
  </si>
  <si>
    <t>МКДОУ "Детский сад "Орленок" с.Гагатли"</t>
  </si>
  <si>
    <t>МКДОУ "Детский сад "Орленок" с.Зило"</t>
  </si>
  <si>
    <t>МКДОУ "Детский сад "Радуга" с.Тлох"</t>
  </si>
  <si>
    <t>МКДОУ "Детский сад "Родничок" с.Ботлих"</t>
  </si>
  <si>
    <t>МКДОУ "Детский сад "Ромашка" с.Алак"</t>
  </si>
  <si>
    <t>МКДОУ "Детский сад "Светлячок" с.Анди"</t>
  </si>
  <si>
    <t>МКДОУ "Детский сад "Сказка" с.Ашали"</t>
  </si>
  <si>
    <t>МКДОУ "Детский сад "Солнышко" с.Ботлих"</t>
  </si>
  <si>
    <t>МКДОУ "Детский сад "Теремок" с.Годобери"</t>
  </si>
  <si>
    <t>МКДОУ "Детский сад "Улыбка" с.Муни"</t>
  </si>
  <si>
    <t>МКДОУ "Детский сад "Чебурашка" с.Ботлих"</t>
  </si>
  <si>
    <t>МКДОУ "Детский сад "Ручеёк" с.Миарсо"</t>
  </si>
  <si>
    <t>МКОУ "Алакский лицей" МР "Ботлихский район"</t>
  </si>
  <si>
    <t>194022202Г</t>
  </si>
  <si>
    <t>МКОУ "Андийская СОШ №1" МР "Ботлихский район"</t>
  </si>
  <si>
    <t>МКОУ "Андийская СОШ №2" МР "Ботлихский район"</t>
  </si>
  <si>
    <t>МКОУ "Ансалтинская СОШ " МР "Ботлихский район"</t>
  </si>
  <si>
    <t>МКОУ "Ашалинская ООШ " МР "Ботлихский район"</t>
  </si>
  <si>
    <t>МКОУ "Ботлихская СОШ №1 " МР "Ботлихский район"</t>
  </si>
  <si>
    <t>МКОУ "Ботлихская СОШ №2 " МР "Ботлихский район"</t>
  </si>
  <si>
    <t>МКОУ "Ботлихская СОШ №3 " МР "Ботлихский район"</t>
  </si>
  <si>
    <t>МКОУ "Гагатлинская СОШ " МР "Ботлихский район"</t>
  </si>
  <si>
    <t>МКОУ "Годоберинская СОШ " МР "Ботлихский район"</t>
  </si>
  <si>
    <t>МКОУ "Гунховская НОШ " МР "Ботлихский район"</t>
  </si>
  <si>
    <t>МКОУ "Зибирхалинская НОШ " МР "Ботлихский район"</t>
  </si>
  <si>
    <t>МКОУ "Зиловская СОШ " МР "Ботлихский район"</t>
  </si>
  <si>
    <t>МКОУ "Кванхидатлинская ООШ " МР "Ботлихский район"</t>
  </si>
  <si>
    <t>МКОУ "Кижанинская ООШ " МР "Ботлихский район"</t>
  </si>
  <si>
    <t>МКОУ "Миарсинская СОШ " МР "Ботлихский район"</t>
  </si>
  <si>
    <t>МКОУ "Мунинская СОШ " МР "Ботлихский район"</t>
  </si>
  <si>
    <t>МКОУ "Н-Инхеловская ООШ " МР "Ботлихский район"</t>
  </si>
  <si>
    <t>МКОУ "Ортаколинская СОШ " МР "Ботлихский район"</t>
  </si>
  <si>
    <t>МКОУ "Рахатинская СОШ " МР "Ботлихский район"</t>
  </si>
  <si>
    <t>МКОУ "Рикванинская СОШ " МР "Ботлихский район"</t>
  </si>
  <si>
    <t>МКОУ "Тандовская СОШ " МР "Ботлихский район"</t>
  </si>
  <si>
    <t>МКОУ "Тасутинская ООШ " МР "Ботлихский район"</t>
  </si>
  <si>
    <t>МКОУ "Тлохская СОШ " МР "Ботлихский район"</t>
  </si>
  <si>
    <t>МКОУ "Хелетуринская СОШ " МР "Ботлихский район"</t>
  </si>
  <si>
    <t>МКОУ "Шивортинская НОШ " МР "Ботлихский район"</t>
  </si>
  <si>
    <t>МКОУ "Шодродинская СОШ " МР "Ботлихский район"</t>
  </si>
  <si>
    <t>МКОУ "Чанковская СОШ " МР "Ботлихский район"</t>
  </si>
  <si>
    <t>Капитальный ремонт  водопровода в местности "Тимпоч" с.Ботлих (Письмо вх №24-7 от 24.01.2024г)</t>
  </si>
  <si>
    <t>461F255550</t>
  </si>
  <si>
    <t>2455550X121310000000</t>
  </si>
  <si>
    <t>9990020680</t>
  </si>
  <si>
    <t>На составление ПСД по благоустройству общественной территории (сквера) в с.Шодрода (Письмо №24-09 от 14.02.2024г</t>
  </si>
  <si>
    <t>На составление ПСД по программе "Местные инициативы" водоснабжение с.Ботлих, кап ремонт Хандасса (Письмо вх №24-09 от 14.02.2024г)</t>
  </si>
  <si>
    <t>Задолженность по составлению ПСД  за 2023год) (Письмо вх №24-09 от 14.02.2024г)</t>
  </si>
  <si>
    <t>Расходы на приобретение трансформатора 250т.р,  изготовление банера 43200р, приобретение гранитных плит (площадка по КГС с.Ботлих) (Письмо вх №24-09 от 14.02.2024г)</t>
  </si>
  <si>
    <t>Уточнение плановых назначений по заработной плате (Письмо вх №24-09 от 14.02.2024г)</t>
  </si>
  <si>
    <t>Капитальный ремонт дороги  по ул.Ботлихская в с.Ботлих  (Звягин) (Письмо вх №24-08 от 14.02.2024г)</t>
  </si>
  <si>
    <t>Капитальный ремонт дороги  по ул.Наиба Хаджиява в с.Ботлих от ж/д Гунащева до ж/д Чупанова  (Письмо вх №24-08 от 14.02.2024г)</t>
  </si>
  <si>
    <t>Капитальный ремонт придомовой территории МКД №5 в с.Ботлих (Письмо вх №24-08 от 14.02.2024г)</t>
  </si>
  <si>
    <t>Капитальный ремонт дороги  по ул.Центральная  до ж/д Гереева в с.Ботлих  (Письмо вх №24-08 от 14.02.2024г)</t>
  </si>
  <si>
    <t>Капитальный ремонт дороги  по ул.Ботлихская в с.Ботлих  от детсада "Родничок" до ж/д Абдулаева Л. (Письмо вх №24-08 от 14.02.2024г)</t>
  </si>
  <si>
    <t>Капитальный ремонт дороги  по ул.Ботлихская в с.Ботлих  (Себарда) (Письмо вх №24-08 от 14.02.2024г)</t>
  </si>
  <si>
    <t>Капитальный ремонт дороги  по ул.Угольная в с.Ботлих  (Письмо вх №24-08 от 14.02.2024г)</t>
  </si>
  <si>
    <t>Капитальный ремонт придомовой территории МКД №9 в с.Ботлих (Письмо вх №24-08 от 14.02.2024г)</t>
  </si>
  <si>
    <t>Капитальный ремонт придомовой территории МКД №19 в с.Ботлих (Письмо вх №24-08 от 14.02.2024г)</t>
  </si>
  <si>
    <t>Капитальный ремонт дороги  по ул.Степная в с.Ботлих  (Письмо вх №24-08 от 14.02.2024г)</t>
  </si>
  <si>
    <t>Капитальный ремонт дороги  по ул.Заводская в с.Ботлих  (Письмо вх №24-08 от 14.02.2024г)</t>
  </si>
  <si>
    <t>Капитальный ремонт дороги  по ул.Трудовая в с.Ботлих  (Письмо вх № 24-08от 14.02.2024г)</t>
  </si>
  <si>
    <t>Капитальный ремонт дороги  по ул.Имама Газимагомеда в с.Ботлих (возле СФР) (Письмо вх №24-08 от 14.02.2024г)</t>
  </si>
  <si>
    <t>Капитальный ремонт дороги  по ул.Садовая в с.Ботлих  (Письмо вх №24-08 от 14.02.2024г)</t>
  </si>
  <si>
    <t>Проч расх мат и предметы снабжения для пункта проведения ГИА (Письмо вх №74 от 12.02.2024г)</t>
  </si>
  <si>
    <t>Приобретение оборудования и инвентаря для пункта проведения ГИА ( Письмо вх №74 от 12.02.2024г)</t>
  </si>
  <si>
    <t>УФ и Э АМР "Ботлихский район" МБУ "Централизованная бухгалтерия" АМР "Ботлихский район"</t>
  </si>
  <si>
    <t>9900090600</t>
  </si>
  <si>
    <t>Расходы на приобретение оборудования и инвентаря (Письмо вх №75 от 12.02.2024г)</t>
  </si>
  <si>
    <t>МКОУ "Миарсинская СОШ" МР "Ботлихский район"</t>
  </si>
  <si>
    <t>0120110040</t>
  </si>
  <si>
    <t>МКУ "Физкультурно-оздоровительный комлекс "Ботлих" МР "Ботлихский район"</t>
  </si>
  <si>
    <t>9900090200</t>
  </si>
  <si>
    <t>МКОУ "Гунховская НОШ" МР "Ботлихский район"</t>
  </si>
  <si>
    <t>МКОУ "Ансалтинская СОШ" МР "Ботлихский район"</t>
  </si>
  <si>
    <t>На приобретение лицензии для антивирусной программы (Письмо вх №65 от 14.02.2024г)</t>
  </si>
  <si>
    <t>12</t>
  </si>
  <si>
    <t>9900040200</t>
  </si>
  <si>
    <t>121</t>
  </si>
  <si>
    <t>129</t>
  </si>
  <si>
    <t>Отклонение в соответствии с уточнением доходной части бюджета согл прил №1 к данному решению</t>
  </si>
  <si>
    <t>МКДОУ "Родничок" с.Ботлих</t>
  </si>
  <si>
    <t>МКОУ "Гагатлинская СОШ" МР "Ботлихский район"</t>
  </si>
  <si>
    <t>МКОУ "Годоберинская СОШ" МР "Ботлихский район"</t>
  </si>
  <si>
    <t>МКОУ "Зиловская СОШ" МР "Ботлихский район"</t>
  </si>
  <si>
    <t>МКОУ "Кижанинская ООШ" МР "Ботлихский район"</t>
  </si>
  <si>
    <t>МКОУ "Мунинская СОШ" МР "Ботлихский район"</t>
  </si>
  <si>
    <t>МКОУ "Ортаколинская СОШ" МР "Ботлихский район"</t>
  </si>
  <si>
    <t>МКОУ "Рахатинская СОШ" МР "Ботлихский район"</t>
  </si>
  <si>
    <t>МКОУ "Рикванинская СОШ" МР "Ботлихский район"</t>
  </si>
  <si>
    <t>МКОУ "Тандовская СОШ" МР "Ботлихский район"</t>
  </si>
  <si>
    <t>МКОУ "Тлохская СОШ" МР "Ботлихский район"</t>
  </si>
  <si>
    <t>МКОУ "Хелетуринская СОШ" МР "Ботлихский район"</t>
  </si>
  <si>
    <t>МКОУ "Шодродинская СОШ" МР "Ботлихский район"</t>
  </si>
  <si>
    <t>УФ и Э АМР "Ботлихский район" (МБУ УЖКХ")</t>
  </si>
  <si>
    <t>Расходы на поверку измерительных приборов (Письмо вх №79 от 12.02.2024г)</t>
  </si>
  <si>
    <t>МКУ "Единая дежурно-диспетчерская служба" МР "Ботлихский район"</t>
  </si>
  <si>
    <t>МКУ "Управление культуры" АМР "Ботлихский район"</t>
  </si>
  <si>
    <t>9900080010</t>
  </si>
  <si>
    <t>Расходы на оплату ГСМ (Письмо №01-27-195 от 16.02.2024г)</t>
  </si>
  <si>
    <t>Заработная плата (Письмо №01-27-195 от 16.02.2024г)</t>
  </si>
  <si>
    <t>Начисление на заработную плату (Письмо №01-27-195 от 16.02.2024г)</t>
  </si>
  <si>
    <t>Софинансирование субсидии на модернизацию библиотек в части создания книжного фонда (Письмо №01-27-195 от 16.02.2024г)</t>
  </si>
  <si>
    <t>Уточнение муниципального задания по налогу на имущество (Письмо №01-27-195 от 16.02.2024г)</t>
  </si>
  <si>
    <t>Задолженность по водоснабжению в местности Хандасса (Письмо №01-27-195 от 16.02.2024г)</t>
  </si>
  <si>
    <t>Задолженность по заработной плате  и начислениям за 2023год (Письмо №01-27-195 от 16.02.2024г)</t>
  </si>
  <si>
    <t>Уточнение плановых назначений по МП "Защита населения и территорий от чрезвычайных ситуаций и противопожарной безопасности" (Письмо №01-27-195 от 16.02.2024г)</t>
  </si>
  <si>
    <t>Расходы на уплату налога на имущество (Письмо №01-27-195 от 16.02.2024г)</t>
  </si>
  <si>
    <t>Расходы на заработную плату (Письмо №01-27-195 от 16.02.2024г)</t>
  </si>
  <si>
    <t xml:space="preserve">Начисление на заработную плату (Письмо №01-27-195 от 16.02.2024г) </t>
  </si>
  <si>
    <t>Уменьшение расходов на заработную плату содержание истопника 0,3ед (Письмо №01-27-195 от 16.02.2024г)</t>
  </si>
  <si>
    <t>Уменьшение расходов начисления на заработную плату содержание истопника 0,3ед (Письмо №01-27-195 от 16.02.2024г)</t>
  </si>
  <si>
    <t>Расходы на оплату ЧОП (Письмо №01-27-195 от 16.02.2024г)</t>
  </si>
  <si>
    <t xml:space="preserve">Уменьшение расходов на питание (Письмо №01-27-195 от 16.02.2024г) </t>
  </si>
  <si>
    <t xml:space="preserve">Уменьшение расходов на питание (Письмо №01-27-195 от 16.02.2024г)  </t>
  </si>
  <si>
    <t>Уточнение плановых назначений расходы на состовление ПСД и дизайнерское оформление (Письмо №01-27-195 от 16.02.2024г)</t>
  </si>
  <si>
    <t>Уточнение плановых назначений по комфортной городской среде (Письмо №01-27-195 от 16.02.2024г)</t>
  </si>
  <si>
    <t>Уточнение плановых назначений по  составлению ПСД (Письмо №01-27-195 от 16.02.2024г)</t>
  </si>
  <si>
    <t xml:space="preserve">Уточнение плановых назначений резервного фонда администрации (Письмо №01-27-195 от 16.02.2024г) </t>
  </si>
  <si>
    <t>Задолженность за 2023г по расходам на составление ПСД (Письмо №01-27-195 от 16.02.2024г)</t>
  </si>
  <si>
    <t xml:space="preserve">Расходы на приобретение оборудования и инвентаря (Письмо №01-27-195 от 16.02.2024г) </t>
  </si>
  <si>
    <t>Расходы на оплату за ГСМ (Письмо №01-27-195 от 16.02.2024г)</t>
  </si>
  <si>
    <t>Расходы на приобретение  (Письмо №01-27-195 от 16.02.2024г)</t>
  </si>
  <si>
    <t>Задолженнность по капитальному ремонту здания (Письмо №01-27-195 от 16.02.2024г)</t>
  </si>
  <si>
    <t>Расходы на оплату электроэнергии (Письмо №01-27-195 от 16.02.2024г)</t>
  </si>
  <si>
    <t>Расходы на оплату за потребленный газ (Письмо №01-27-195 от 16.02.2024г)</t>
  </si>
  <si>
    <t>Расходы на питание (Письмо №01-27-195 от 16.02.2024г)</t>
  </si>
  <si>
    <t>Госстандарт общего образования заработная плата (Письмо №01-27-195 от 16.02.2024г)</t>
  </si>
  <si>
    <t>Госстандарт общего образования начисления на заработнаю плату (Письмо №01-27-195 от 16.02.2024г)</t>
  </si>
  <si>
    <t>Госстандарт общего образования приобретение оборудования и инвентаря (Письмо №01-27-195 от 16.02.2024г)</t>
  </si>
  <si>
    <t>Госстандарт общего образования прочие расх материалы м предметы снабж (Письмо №01-27-195 от 16.02.2024г)</t>
  </si>
  <si>
    <t>Кап ремонт автодороги по ул.Х!анафи,Чайко,Центральная 1500т.р, кап.ремонт автодороги по ул.Центральная1150т.р, кап. ремонт автодороги по ул.Озерная 600т.р, устройство подпорной стены по ул.Лесная 600т.р, кап.ремонт автодороги по ул.Свободы с.Ансалта 750т.р (Письмо №01-27-195 от 16.02.2024г)</t>
  </si>
  <si>
    <t>Капитальный ремонт автодороги по ул.Речная "от моста до спортплощадки" и по ул. Сангара 2от ж/дома Камилова до д/сада  1500т.р задодженность за 2023г; кап ремонт с асфальтированием ул.Центральная 1000т.р; кап ремонт с бетонированием по ул.Центральная 500т.р с.Миарсо (Письмо №01-27-195 от 16.02.2024г)</t>
  </si>
  <si>
    <t>Асфальтирование автодороги ул.Центральная 5100т.р и подпорная стена для расширения автодороги по ул.Тулпара Гаджиева №40 500т.р с.Анди (Письмо №01-27-195 от 16.02.2024г)</t>
  </si>
  <si>
    <t>Асфальтирование ул.Минеральная с.Алак (Письмо №01-27-195 от 16.02.2024г)</t>
  </si>
  <si>
    <t>Капитальный ремонт межпоселенческой дороги  Хелетури -В-Алак  (Письмо №01-27-195 от 16.02.2024г)</t>
  </si>
  <si>
    <t xml:space="preserve">Расходы на составление ПСД  (Письмо №01-27-195 от 16.02.2024г) </t>
  </si>
  <si>
    <t>Расходы на проведение кадастровых  работ и подготовку документов территориального планирования (Письмо №01-27-195 от 16.02.2024г)</t>
  </si>
  <si>
    <t>Расходы на ремонт и содержание  дорог   (Письмо №01-27-195 от 16.02.2024г)</t>
  </si>
  <si>
    <t>Расходы на приобретение и инвентаря (Письмо №01-27-195 от 16.02.2024г)</t>
  </si>
  <si>
    <t>Капитальный ремонт  ул. Центральная 700т.р,  улицы Имама Шамиля 650т.р с.Ашали (Письмо №01-27-195 от 16.02.2024г)</t>
  </si>
  <si>
    <t>Каитальный ремонт  ул. Центральная 1000т.р,  ул. Базарная 1000т.р,  ул.Абдулы Исрапилова 1000т.р с.Гагатли (Письмо №01-27-195 от 16.02.2024г)</t>
  </si>
  <si>
    <t>Капитальный ремонт автодороги  по ул.Мустафа Афанди 1000т.р,  ул.Дибиргаджи Магомедова 2500т.р с.Годобери (Письмо №01-27-195 от 16.02.2024г)</t>
  </si>
  <si>
    <t>Капитальный ремонт ул.Школьная в с.Зило (Письмо №01-27-195 от 16.02.2024г)</t>
  </si>
  <si>
    <t>Капитальный ремонт ул. Абдурахмана Даниялова с.Н-Инхело (Письмо №01-27-195 от 16.02.2024г)</t>
  </si>
  <si>
    <t>Капитальный ремонт  ул.Центральная с.Кижани (Письмо №01-27-195 от 16.02.2024г)</t>
  </si>
  <si>
    <t>Капитальный ремонт ул.Абрикосовая 1800т.р,  ул.имама Шамиля 1800т.р. с.Муни (Письмо №01-27-195 от 16.02.2024г)</t>
  </si>
  <si>
    <t>Капитальный ремонт ул.Дибиргаджи Ильясова 600т.р, Магомеда Джаватханова 600т.р, Хайбулы Госенова 600т.р, Братьев Алиевых  1200т.р в с.Рахата  (Письмо №01-27-195 от 16.02.2024г)</t>
  </si>
  <si>
    <t>Капитальный ремонт ул. Линейная и Объединенная 949т.р,  ул. Федеральная и Центральная 1051т.р   задолж за 2023г;   ул.Федеральная 500т.р и  ул.Объединенная 500т.р с.Риквани (Письмо №01-27-195 от 16.02.2024г)</t>
  </si>
  <si>
    <t>Капитальный ремонт  ул.Центральная с.Тандо (Письмо №01-27-195 от 16.02.2024г)</t>
  </si>
  <si>
    <t>Капитальный ремонт ул.Салмана Тлохского в с.Тлох (Письмо №01-27-195 от 16.02.2024г)</t>
  </si>
  <si>
    <t>Кап ремонт  ул.Мира 400т.р,  ул. Центральная переулок №3 250т.р,  ул Центральная переулок №4 350т.р  с.Чанко (Письмо №01-27-195 от 16.02.2024г)</t>
  </si>
  <si>
    <t>Капитальный ремонт ул.Центральная 1000т.р,  ул.Озерная 500т.р с.Шодрода (Письмо №01-27-195 от 16.02.2024г)</t>
  </si>
  <si>
    <t>Кап.ремонт автодороги по ул.Чирта в с.Ботлих   (Письмо №01-27-195 от 16.02.2024г)</t>
  </si>
  <si>
    <t>Капитальный ремонт дороги по ул.Центральная от дома Ибрагимова А. до школы 438т.р,  ул.Центральная от моста до мечети 562т.р. с.Кванхидатли (Письмо №01-27-195 от 16.02.2024г)</t>
  </si>
  <si>
    <t>от  22 февраля 2024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</si>
</sst>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9" fontId="6" fillId="0" borderId="3">
      <alignment horizontal="left" vertical="top" wrapText="1"/>
    </xf>
    <xf numFmtId="4" fontId="6" fillId="3" borderId="3">
      <alignment horizontal="right" vertical="top" shrinkToFit="1"/>
    </xf>
    <xf numFmtId="4" fontId="6" fillId="0" borderId="3">
      <alignment horizontal="right" vertical="top" shrinkToFit="1"/>
    </xf>
    <xf numFmtId="0" fontId="4" fillId="2" borderId="0"/>
    <xf numFmtId="0" fontId="8" fillId="0" borderId="3">
      <alignment horizontal="left" vertical="top" wrapText="1"/>
    </xf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7" fillId="0" borderId="1" xfId="2" applyFont="1" applyFill="1" applyBorder="1" applyAlignment="1">
      <alignment horizontal="left" wrapText="1" shrinkToFit="1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" fontId="11" fillId="0" borderId="0" xfId="0" applyNumberFormat="1" applyFont="1"/>
    <xf numFmtId="0" fontId="12" fillId="0" borderId="6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/>
    <xf numFmtId="3" fontId="10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7" fillId="0" borderId="0" xfId="0" applyNumberFormat="1" applyFont="1"/>
    <xf numFmtId="0" fontId="5" fillId="0" borderId="0" xfId="0" applyFont="1" applyAlignment="1">
      <alignment horizontal="left" wrapText="1"/>
    </xf>
    <xf numFmtId="0" fontId="13" fillId="0" borderId="6" xfId="0" applyFont="1" applyBorder="1" applyAlignment="1">
      <alignment horizontal="right"/>
    </xf>
    <xf numFmtId="3" fontId="0" fillId="0" borderId="0" xfId="0" applyNumberFormat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6">
    <cellStyle name="xl34" xfId="5" xr:uid="{00000000-0005-0000-0000-000000000000}"/>
    <cellStyle name="xl38" xfId="1" xr:uid="{00000000-0005-0000-0000-000001000000}"/>
    <cellStyle name="xl39" xfId="2" xr:uid="{00000000-0005-0000-0000-000002000000}"/>
    <cellStyle name="xl42" xfId="3" xr:uid="{00000000-0005-0000-0000-000003000000}"/>
    <cellStyle name="Обычный" xfId="0" builtinId="0"/>
    <cellStyle name="Обычный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D5B1-2DDE-4094-A66A-99AE8D8E945E}">
  <dimension ref="A1:G11"/>
  <sheetViews>
    <sheetView tabSelected="1" workbookViewId="0">
      <selection activeCell="G4" sqref="G4"/>
    </sheetView>
  </sheetViews>
  <sheetFormatPr defaultRowHeight="12.75" x14ac:dyDescent="0.2"/>
  <cols>
    <col min="1" max="1" width="4.5703125" customWidth="1"/>
    <col min="2" max="2" width="55" customWidth="1"/>
    <col min="3" max="3" width="32.7109375" customWidth="1"/>
    <col min="4" max="4" width="15.85546875" customWidth="1"/>
    <col min="5" max="5" width="16" customWidth="1"/>
    <col min="6" max="6" width="17.5703125" customWidth="1"/>
    <col min="7" max="7" width="24.85546875" customWidth="1"/>
  </cols>
  <sheetData>
    <row r="1" spans="1:7" x14ac:dyDescent="0.2">
      <c r="A1" s="34"/>
      <c r="B1" s="34"/>
      <c r="C1" s="34"/>
      <c r="D1" s="34"/>
      <c r="E1" s="34"/>
      <c r="F1" s="34"/>
      <c r="G1" s="8" t="s">
        <v>39</v>
      </c>
    </row>
    <row r="2" spans="1:7" x14ac:dyDescent="0.2">
      <c r="A2" s="34"/>
      <c r="B2" s="34"/>
      <c r="C2" s="34"/>
      <c r="D2" s="34"/>
      <c r="E2" s="34"/>
      <c r="F2" s="34"/>
      <c r="G2" s="8" t="s">
        <v>14</v>
      </c>
    </row>
    <row r="3" spans="1:7" x14ac:dyDescent="0.2">
      <c r="A3" s="34"/>
      <c r="B3" s="34" t="s">
        <v>5</v>
      </c>
      <c r="C3" s="34"/>
      <c r="D3" s="34"/>
      <c r="E3" s="34"/>
      <c r="F3" s="34"/>
      <c r="G3" s="8" t="s">
        <v>4</v>
      </c>
    </row>
    <row r="4" spans="1:7" x14ac:dyDescent="0.2">
      <c r="A4" s="34"/>
      <c r="B4" s="77" t="s">
        <v>87</v>
      </c>
      <c r="C4" s="77"/>
      <c r="D4" s="77"/>
      <c r="E4" s="77"/>
      <c r="F4" s="77"/>
      <c r="G4" s="8" t="s">
        <v>307</v>
      </c>
    </row>
    <row r="5" spans="1:7" x14ac:dyDescent="0.2">
      <c r="A5" s="34"/>
      <c r="B5" s="34"/>
      <c r="C5" s="34"/>
      <c r="D5" s="34"/>
      <c r="E5" s="34"/>
      <c r="F5" s="34"/>
      <c r="G5" s="8" t="s">
        <v>40</v>
      </c>
    </row>
    <row r="6" spans="1:7" x14ac:dyDescent="0.2">
      <c r="A6" s="78" t="s">
        <v>41</v>
      </c>
      <c r="B6" s="79" t="s">
        <v>42</v>
      </c>
      <c r="C6" s="80" t="s">
        <v>43</v>
      </c>
      <c r="D6" s="80" t="s">
        <v>44</v>
      </c>
      <c r="E6" s="80" t="s">
        <v>45</v>
      </c>
      <c r="F6" s="78" t="s">
        <v>46</v>
      </c>
      <c r="G6" s="78"/>
    </row>
    <row r="7" spans="1:7" x14ac:dyDescent="0.2">
      <c r="A7" s="78"/>
      <c r="B7" s="79"/>
      <c r="C7" s="80"/>
      <c r="D7" s="80"/>
      <c r="E7" s="80"/>
      <c r="F7" s="36" t="s">
        <v>15</v>
      </c>
      <c r="G7" s="36" t="s">
        <v>2</v>
      </c>
    </row>
    <row r="8" spans="1:7" x14ac:dyDescent="0.2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x14ac:dyDescent="0.2">
      <c r="A9" s="35" t="s">
        <v>47</v>
      </c>
      <c r="B9" s="37" t="s">
        <v>48</v>
      </c>
      <c r="C9" s="38" t="s">
        <v>49</v>
      </c>
      <c r="D9" s="39">
        <f>E9-F9+G9</f>
        <v>124300</v>
      </c>
      <c r="E9" s="39">
        <v>116200</v>
      </c>
      <c r="F9" s="39"/>
      <c r="G9" s="39">
        <v>8100</v>
      </c>
    </row>
    <row r="10" spans="1:7" ht="25.5" x14ac:dyDescent="0.2">
      <c r="A10" s="35" t="s">
        <v>128</v>
      </c>
      <c r="B10" s="37" t="s">
        <v>129</v>
      </c>
      <c r="C10" s="38" t="s">
        <v>130</v>
      </c>
      <c r="D10" s="39">
        <f>E10-F10+G10</f>
        <v>17700</v>
      </c>
      <c r="E10" s="39">
        <v>16700</v>
      </c>
      <c r="F10" s="39"/>
      <c r="G10" s="39">
        <v>1000</v>
      </c>
    </row>
    <row r="11" spans="1:7" x14ac:dyDescent="0.2">
      <c r="A11" s="7"/>
      <c r="B11" s="40" t="s">
        <v>50</v>
      </c>
      <c r="C11" s="41"/>
      <c r="D11" s="42">
        <f>D9+D10</f>
        <v>142000</v>
      </c>
      <c r="E11" s="42">
        <f>E9+E10</f>
        <v>132900</v>
      </c>
      <c r="F11" s="42">
        <f>F9</f>
        <v>0</v>
      </c>
      <c r="G11" s="42">
        <f>G9+G10</f>
        <v>9100</v>
      </c>
    </row>
  </sheetData>
  <mergeCells count="7">
    <mergeCell ref="B4:F4"/>
    <mergeCell ref="A6:A7"/>
    <mergeCell ref="B6:B7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T21"/>
  <sheetViews>
    <sheetView topLeftCell="A13" workbookViewId="0">
      <selection activeCell="A19" sqref="A19:XFD21"/>
    </sheetView>
  </sheetViews>
  <sheetFormatPr defaultRowHeight="12.75" x14ac:dyDescent="0.2"/>
  <cols>
    <col min="1" max="1" width="30.85546875" customWidth="1"/>
    <col min="2" max="2" width="4.5703125" customWidth="1"/>
    <col min="3" max="3" width="4.85546875" customWidth="1"/>
    <col min="4" max="4" width="4.42578125" customWidth="1"/>
    <col min="5" max="5" width="11.42578125" customWidth="1"/>
    <col min="6" max="6" width="4.5703125" customWidth="1"/>
    <col min="7" max="7" width="7.140625" customWidth="1"/>
    <col min="8" max="8" width="4.28515625" customWidth="1"/>
    <col min="9" max="9" width="10.28515625" customWidth="1"/>
    <col min="10" max="10" width="24.5703125" customWidth="1"/>
    <col min="11" max="11" width="4.28515625" customWidth="1"/>
    <col min="12" max="12" width="4.7109375" customWidth="1"/>
    <col min="13" max="13" width="4.85546875" customWidth="1"/>
    <col min="14" max="14" width="11.7109375" customWidth="1"/>
    <col min="15" max="15" width="4.85546875" customWidth="1"/>
    <col min="16" max="16" width="6.28515625" customWidth="1"/>
    <col min="17" max="17" width="5.140625" customWidth="1"/>
    <col min="18" max="18" width="12.140625" customWidth="1"/>
    <col min="19" max="19" width="26.5703125" customWidth="1"/>
  </cols>
  <sheetData>
    <row r="1" spans="1:20" x14ac:dyDescent="0.2">
      <c r="S1" s="8" t="s">
        <v>116</v>
      </c>
    </row>
    <row r="2" spans="1:20" x14ac:dyDescent="0.2">
      <c r="S2" s="8" t="s">
        <v>14</v>
      </c>
    </row>
    <row r="3" spans="1:20" x14ac:dyDescent="0.2">
      <c r="A3" t="s">
        <v>5</v>
      </c>
      <c r="S3" s="8" t="s">
        <v>4</v>
      </c>
    </row>
    <row r="4" spans="1:20" x14ac:dyDescent="0.2">
      <c r="A4" s="77" t="s">
        <v>52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8" t="s">
        <v>307</v>
      </c>
    </row>
    <row r="5" spans="1:20" x14ac:dyDescent="0.2">
      <c r="A5" s="83" t="s">
        <v>13</v>
      </c>
      <c r="B5" s="84" t="s">
        <v>6</v>
      </c>
      <c r="C5" s="84"/>
      <c r="D5" s="84"/>
      <c r="E5" s="84"/>
      <c r="F5" s="84"/>
      <c r="G5" s="84"/>
      <c r="H5" s="84"/>
      <c r="I5" s="9"/>
      <c r="J5" s="10" t="s">
        <v>15</v>
      </c>
      <c r="K5" s="84" t="s">
        <v>6</v>
      </c>
      <c r="L5" s="84"/>
      <c r="M5" s="84"/>
      <c r="N5" s="84"/>
      <c r="O5" s="84"/>
      <c r="P5" s="84"/>
      <c r="Q5" s="84"/>
      <c r="R5" s="11"/>
      <c r="S5" s="12" t="s">
        <v>2</v>
      </c>
    </row>
    <row r="6" spans="1:20" ht="63.75" customHeight="1" x14ac:dyDescent="0.2">
      <c r="A6" s="83"/>
      <c r="B6" s="13" t="s">
        <v>7</v>
      </c>
      <c r="C6" s="13" t="s">
        <v>20</v>
      </c>
      <c r="D6" s="13" t="s">
        <v>21</v>
      </c>
      <c r="E6" s="13" t="s">
        <v>8</v>
      </c>
      <c r="F6" s="13" t="s">
        <v>9</v>
      </c>
      <c r="G6" s="13" t="s">
        <v>10</v>
      </c>
      <c r="H6" s="13" t="s">
        <v>11</v>
      </c>
      <c r="I6" s="14" t="s">
        <v>0</v>
      </c>
      <c r="J6" s="15" t="s">
        <v>12</v>
      </c>
      <c r="K6" s="13" t="s">
        <v>7</v>
      </c>
      <c r="L6" s="13" t="s">
        <v>20</v>
      </c>
      <c r="M6" s="13" t="s">
        <v>21</v>
      </c>
      <c r="N6" s="13" t="s">
        <v>8</v>
      </c>
      <c r="O6" s="13" t="s">
        <v>9</v>
      </c>
      <c r="P6" s="13" t="s">
        <v>16</v>
      </c>
      <c r="Q6" s="13" t="s">
        <v>11</v>
      </c>
      <c r="R6" s="14" t="s">
        <v>0</v>
      </c>
      <c r="S6" s="15" t="s">
        <v>12</v>
      </c>
    </row>
    <row r="7" spans="1:20" ht="57.75" customHeight="1" x14ac:dyDescent="0.2">
      <c r="A7" s="21" t="s">
        <v>36</v>
      </c>
      <c r="B7" s="30"/>
      <c r="C7" s="30"/>
      <c r="D7" s="30"/>
      <c r="E7" s="30"/>
      <c r="F7" s="30"/>
      <c r="G7" s="30"/>
      <c r="H7" s="13"/>
      <c r="I7" s="27"/>
      <c r="J7" s="27"/>
      <c r="K7" s="30" t="s">
        <v>32</v>
      </c>
      <c r="L7" s="30" t="s">
        <v>17</v>
      </c>
      <c r="M7" s="30" t="s">
        <v>31</v>
      </c>
      <c r="N7" s="30" t="s">
        <v>37</v>
      </c>
      <c r="O7" s="30" t="s">
        <v>61</v>
      </c>
      <c r="P7" s="30" t="s">
        <v>62</v>
      </c>
      <c r="Q7" s="13"/>
      <c r="R7" s="27">
        <v>62983</v>
      </c>
      <c r="S7" s="27" t="s">
        <v>63</v>
      </c>
    </row>
    <row r="8" spans="1:20" ht="40.5" customHeight="1" x14ac:dyDescent="0.2">
      <c r="A8" s="21" t="s">
        <v>56</v>
      </c>
      <c r="B8" s="30"/>
      <c r="C8" s="30"/>
      <c r="D8" s="30"/>
      <c r="E8" s="30"/>
      <c r="F8" s="30"/>
      <c r="G8" s="30"/>
      <c r="H8" s="13"/>
      <c r="I8" s="27"/>
      <c r="J8" s="27"/>
      <c r="K8" s="30" t="s">
        <v>32</v>
      </c>
      <c r="L8" s="30" t="s">
        <v>34</v>
      </c>
      <c r="M8" s="30" t="s">
        <v>17</v>
      </c>
      <c r="N8" s="30" t="s">
        <v>57</v>
      </c>
      <c r="O8" s="30" t="s">
        <v>58</v>
      </c>
      <c r="P8" s="30" t="s">
        <v>59</v>
      </c>
      <c r="Q8" s="30"/>
      <c r="R8" s="27">
        <v>107199</v>
      </c>
      <c r="S8" s="27" t="s">
        <v>60</v>
      </c>
    </row>
    <row r="9" spans="1:20" ht="27.75" customHeight="1" x14ac:dyDescent="0.2">
      <c r="A9" s="21" t="s">
        <v>221</v>
      </c>
      <c r="B9" s="30"/>
      <c r="C9" s="30"/>
      <c r="D9" s="30"/>
      <c r="E9" s="30"/>
      <c r="F9" s="30"/>
      <c r="G9" s="30"/>
      <c r="H9" s="13"/>
      <c r="I9" s="27"/>
      <c r="J9" s="27"/>
      <c r="K9" s="30" t="s">
        <v>1</v>
      </c>
      <c r="L9" s="30" t="s">
        <v>18</v>
      </c>
      <c r="M9" s="30" t="s">
        <v>19</v>
      </c>
      <c r="N9" s="30" t="s">
        <v>51</v>
      </c>
      <c r="O9" s="43">
        <v>244</v>
      </c>
      <c r="P9" s="43">
        <v>343</v>
      </c>
      <c r="Q9" s="43">
        <v>22</v>
      </c>
      <c r="R9" s="27">
        <v>65990</v>
      </c>
      <c r="S9" s="27" t="s">
        <v>251</v>
      </c>
      <c r="T9" s="67"/>
    </row>
    <row r="10" spans="1:20" ht="72.75" customHeight="1" x14ac:dyDescent="0.2">
      <c r="A10" s="21" t="s">
        <v>65</v>
      </c>
      <c r="B10" s="30"/>
      <c r="C10" s="30"/>
      <c r="D10" s="30"/>
      <c r="E10" s="30"/>
      <c r="F10" s="30"/>
      <c r="G10" s="30"/>
      <c r="H10" s="13"/>
      <c r="I10" s="27"/>
      <c r="J10" s="27"/>
      <c r="K10" s="43">
        <v>400</v>
      </c>
      <c r="L10" s="31" t="s">
        <v>18</v>
      </c>
      <c r="M10" s="31" t="s">
        <v>17</v>
      </c>
      <c r="N10" s="31" t="s">
        <v>66</v>
      </c>
      <c r="O10" s="43">
        <v>244</v>
      </c>
      <c r="P10" s="43">
        <v>226</v>
      </c>
      <c r="Q10" s="13"/>
      <c r="R10" s="27">
        <v>38350</v>
      </c>
      <c r="S10" s="27" t="s">
        <v>67</v>
      </c>
    </row>
    <row r="11" spans="1:20" ht="41.25" customHeight="1" x14ac:dyDescent="0.2">
      <c r="A11" s="21" t="s">
        <v>131</v>
      </c>
      <c r="B11" s="30"/>
      <c r="C11" s="30"/>
      <c r="D11" s="30"/>
      <c r="E11" s="30"/>
      <c r="F11" s="30"/>
      <c r="G11" s="30"/>
      <c r="H11" s="13"/>
      <c r="I11" s="27"/>
      <c r="J11" s="27"/>
      <c r="K11" s="30">
        <v>400</v>
      </c>
      <c r="L11" s="30" t="s">
        <v>18</v>
      </c>
      <c r="M11" s="30" t="s">
        <v>17</v>
      </c>
      <c r="N11" s="30" t="s">
        <v>66</v>
      </c>
      <c r="O11" s="30" t="s">
        <v>38</v>
      </c>
      <c r="P11" s="30" t="s">
        <v>132</v>
      </c>
      <c r="Q11" s="13"/>
      <c r="R11" s="66">
        <v>10600.97</v>
      </c>
      <c r="S11" s="27" t="s">
        <v>247</v>
      </c>
    </row>
    <row r="12" spans="1:20" ht="41.25" customHeight="1" x14ac:dyDescent="0.2">
      <c r="A12" s="21" t="s">
        <v>54</v>
      </c>
      <c r="B12" s="30"/>
      <c r="C12" s="30"/>
      <c r="D12" s="30"/>
      <c r="E12" s="30"/>
      <c r="F12" s="30"/>
      <c r="G12" s="30"/>
      <c r="H12" s="13"/>
      <c r="I12" s="27"/>
      <c r="J12" s="27"/>
      <c r="K12" s="30" t="s">
        <v>32</v>
      </c>
      <c r="L12" s="30" t="s">
        <v>23</v>
      </c>
      <c r="M12" s="30" t="s">
        <v>34</v>
      </c>
      <c r="N12" s="30" t="s">
        <v>55</v>
      </c>
      <c r="O12" s="30" t="s">
        <v>24</v>
      </c>
      <c r="P12" s="13">
        <v>211</v>
      </c>
      <c r="Q12" s="13"/>
      <c r="R12" s="27">
        <v>212533</v>
      </c>
      <c r="S12" s="27" t="s">
        <v>252</v>
      </c>
    </row>
    <row r="13" spans="1:20" ht="41.25" customHeight="1" x14ac:dyDescent="0.2">
      <c r="A13" s="21" t="s">
        <v>248</v>
      </c>
      <c r="B13" s="30"/>
      <c r="C13" s="30"/>
      <c r="D13" s="30"/>
      <c r="E13" s="30"/>
      <c r="F13" s="30"/>
      <c r="G13" s="30"/>
      <c r="H13" s="13"/>
      <c r="I13" s="27"/>
      <c r="J13" s="27"/>
      <c r="K13" s="30" t="s">
        <v>32</v>
      </c>
      <c r="L13" s="30" t="s">
        <v>23</v>
      </c>
      <c r="M13" s="30" t="s">
        <v>34</v>
      </c>
      <c r="N13" s="30" t="s">
        <v>55</v>
      </c>
      <c r="O13" s="30" t="s">
        <v>27</v>
      </c>
      <c r="P13" s="13">
        <v>213</v>
      </c>
      <c r="Q13" s="13"/>
      <c r="R13" s="27">
        <v>64185</v>
      </c>
      <c r="S13" s="27" t="s">
        <v>253</v>
      </c>
    </row>
    <row r="14" spans="1:20" ht="65.25" customHeight="1" x14ac:dyDescent="0.2">
      <c r="A14" s="21" t="s">
        <v>73</v>
      </c>
      <c r="B14" s="25"/>
      <c r="C14" s="25"/>
      <c r="D14" s="25"/>
      <c r="E14" s="25"/>
      <c r="F14" s="25"/>
      <c r="G14" s="25"/>
      <c r="H14" s="25"/>
      <c r="I14" s="28"/>
      <c r="J14" s="5"/>
      <c r="K14" s="25" t="s">
        <v>32</v>
      </c>
      <c r="L14" s="25" t="s">
        <v>74</v>
      </c>
      <c r="M14" s="25" t="s">
        <v>17</v>
      </c>
      <c r="N14" s="25" t="s">
        <v>85</v>
      </c>
      <c r="O14" s="25" t="s">
        <v>38</v>
      </c>
      <c r="P14" s="25" t="s">
        <v>75</v>
      </c>
      <c r="Q14" s="25" t="s">
        <v>86</v>
      </c>
      <c r="R14" s="28">
        <v>8694</v>
      </c>
      <c r="S14" s="27" t="s">
        <v>254</v>
      </c>
    </row>
    <row r="15" spans="1:20" ht="45" customHeight="1" x14ac:dyDescent="0.2">
      <c r="A15" s="3" t="s">
        <v>246</v>
      </c>
      <c r="B15" s="25"/>
      <c r="C15" s="25"/>
      <c r="D15" s="25"/>
      <c r="E15" s="25"/>
      <c r="F15" s="25"/>
      <c r="G15" s="25"/>
      <c r="H15" s="25"/>
      <c r="I15" s="28"/>
      <c r="J15" s="27"/>
      <c r="K15" s="25" t="s">
        <v>30</v>
      </c>
      <c r="L15" s="25" t="s">
        <v>26</v>
      </c>
      <c r="M15" s="25" t="s">
        <v>26</v>
      </c>
      <c r="N15" s="25" t="s">
        <v>82</v>
      </c>
      <c r="O15" s="25" t="s">
        <v>83</v>
      </c>
      <c r="P15" s="25" t="s">
        <v>72</v>
      </c>
      <c r="Q15" s="25"/>
      <c r="R15" s="28">
        <v>650000</v>
      </c>
      <c r="S15" s="27" t="s">
        <v>255</v>
      </c>
    </row>
    <row r="16" spans="1:20" ht="39" customHeight="1" x14ac:dyDescent="0.2">
      <c r="A16" s="3" t="s">
        <v>246</v>
      </c>
      <c r="B16" s="25"/>
      <c r="C16" s="25"/>
      <c r="D16" s="25"/>
      <c r="E16" s="25"/>
      <c r="F16" s="25"/>
      <c r="G16" s="25"/>
      <c r="H16" s="25"/>
      <c r="I16" s="28"/>
      <c r="J16" s="27"/>
      <c r="K16" s="25" t="s">
        <v>30</v>
      </c>
      <c r="L16" s="25" t="s">
        <v>26</v>
      </c>
      <c r="M16" s="25" t="s">
        <v>19</v>
      </c>
      <c r="N16" s="25" t="s">
        <v>76</v>
      </c>
      <c r="O16" s="25" t="s">
        <v>77</v>
      </c>
      <c r="P16" s="25" t="s">
        <v>72</v>
      </c>
      <c r="Q16" s="25"/>
      <c r="R16" s="28">
        <v>1700000</v>
      </c>
      <c r="S16" s="5" t="s">
        <v>256</v>
      </c>
    </row>
    <row r="17" spans="1:19" ht="34.5" customHeight="1" x14ac:dyDescent="0.2">
      <c r="A17" s="3" t="s">
        <v>69</v>
      </c>
      <c r="B17" s="25"/>
      <c r="C17" s="25"/>
      <c r="D17" s="25"/>
      <c r="E17" s="25"/>
      <c r="F17" s="25"/>
      <c r="G17" s="25"/>
      <c r="H17" s="25"/>
      <c r="I17" s="28"/>
      <c r="J17" s="27"/>
      <c r="K17" s="25" t="s">
        <v>30</v>
      </c>
      <c r="L17" s="25" t="s">
        <v>18</v>
      </c>
      <c r="M17" s="25" t="s">
        <v>23</v>
      </c>
      <c r="N17" s="25" t="s">
        <v>70</v>
      </c>
      <c r="O17" s="25" t="s">
        <v>71</v>
      </c>
      <c r="P17" s="25" t="s">
        <v>72</v>
      </c>
      <c r="Q17" s="25"/>
      <c r="R17" s="28">
        <v>786995</v>
      </c>
      <c r="S17" s="5" t="s">
        <v>257</v>
      </c>
    </row>
    <row r="18" spans="1:19" ht="16.5" customHeight="1" x14ac:dyDescent="0.2">
      <c r="A18" s="5" t="s">
        <v>22</v>
      </c>
      <c r="B18" s="17"/>
      <c r="C18" s="17"/>
      <c r="D18" s="17"/>
      <c r="E18" s="18"/>
      <c r="F18" s="18"/>
      <c r="G18" s="18"/>
      <c r="H18" s="18"/>
      <c r="I18" s="19">
        <f>SUM(I7:I17)</f>
        <v>0</v>
      </c>
      <c r="J18" s="7"/>
      <c r="K18" s="20"/>
      <c r="L18" s="20"/>
      <c r="M18" s="20"/>
      <c r="N18" s="20"/>
      <c r="O18" s="20"/>
      <c r="P18" s="20"/>
      <c r="Q18" s="20"/>
      <c r="R18" s="29">
        <f>SUM(R7:R17)</f>
        <v>3707529.9699999997</v>
      </c>
      <c r="S18" s="20"/>
    </row>
    <row r="19" spans="1:19" hidden="1" x14ac:dyDescent="0.2">
      <c r="A19" s="4"/>
      <c r="B19" s="2"/>
      <c r="C19" s="82"/>
      <c r="D19" s="82"/>
      <c r="E19" s="82"/>
      <c r="F19" s="82"/>
      <c r="G19" s="82"/>
      <c r="H19" s="82"/>
      <c r="I19" s="82"/>
      <c r="J19" s="82"/>
      <c r="R19" s="26">
        <f>I18-R18</f>
        <v>-3707529.9699999997</v>
      </c>
      <c r="S19" s="1" t="s">
        <v>3</v>
      </c>
    </row>
    <row r="20" spans="1:19" hidden="1" x14ac:dyDescent="0.2">
      <c r="A20" s="81" t="s">
        <v>53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>
        <v>3707529.97</v>
      </c>
    </row>
    <row r="21" spans="1:19" hidden="1" x14ac:dyDescent="0.2">
      <c r="R21" s="44">
        <f>R18-R20</f>
        <v>0</v>
      </c>
    </row>
  </sheetData>
  <mergeCells count="6">
    <mergeCell ref="A20:Q20"/>
    <mergeCell ref="C19:J19"/>
    <mergeCell ref="A5:A6"/>
    <mergeCell ref="A4:R4"/>
    <mergeCell ref="B5:H5"/>
    <mergeCell ref="K5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D3E4-F796-400E-A7CA-5DCB5406FE65}">
  <dimension ref="A1:S77"/>
  <sheetViews>
    <sheetView topLeftCell="A70" workbookViewId="0">
      <selection activeCell="I82" sqref="I82"/>
    </sheetView>
  </sheetViews>
  <sheetFormatPr defaultRowHeight="12.75" x14ac:dyDescent="0.2"/>
  <cols>
    <col min="1" max="1" width="25.42578125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10" customWidth="1"/>
    <col min="9" max="9" width="10.7109375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4.28515625" customWidth="1"/>
    <col min="19" max="19" width="29.7109375" customWidth="1"/>
  </cols>
  <sheetData>
    <row r="1" spans="1:19" x14ac:dyDescent="0.2">
      <c r="S1" s="8" t="s">
        <v>88</v>
      </c>
    </row>
    <row r="2" spans="1:19" x14ac:dyDescent="0.2">
      <c r="S2" s="8" t="s">
        <v>14</v>
      </c>
    </row>
    <row r="3" spans="1:19" x14ac:dyDescent="0.2">
      <c r="A3" t="s">
        <v>5</v>
      </c>
      <c r="S3" s="8" t="s">
        <v>4</v>
      </c>
    </row>
    <row r="4" spans="1:19" x14ac:dyDescent="0.2">
      <c r="A4" s="34"/>
      <c r="B4" s="77" t="s">
        <v>89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34"/>
      <c r="P4" s="34"/>
      <c r="Q4" s="34"/>
      <c r="R4" s="34"/>
      <c r="S4" s="8" t="s">
        <v>307</v>
      </c>
    </row>
    <row r="5" spans="1:19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5" t="s">
        <v>5</v>
      </c>
    </row>
    <row r="6" spans="1:19" ht="12.95" customHeight="1" x14ac:dyDescent="0.2">
      <c r="A6" s="85" t="s">
        <v>13</v>
      </c>
      <c r="B6" s="78" t="s">
        <v>6</v>
      </c>
      <c r="C6" s="78"/>
      <c r="D6" s="78"/>
      <c r="E6" s="78"/>
      <c r="F6" s="78"/>
      <c r="G6" s="78"/>
      <c r="H6" s="78"/>
      <c r="I6" s="46"/>
      <c r="J6" s="47" t="s">
        <v>15</v>
      </c>
      <c r="K6" s="78" t="s">
        <v>6</v>
      </c>
      <c r="L6" s="78"/>
      <c r="M6" s="78"/>
      <c r="N6" s="78"/>
      <c r="O6" s="78"/>
      <c r="P6" s="78"/>
      <c r="Q6" s="78"/>
      <c r="R6" s="35"/>
      <c r="S6" s="41" t="s">
        <v>2</v>
      </c>
    </row>
    <row r="7" spans="1:19" ht="63.75" x14ac:dyDescent="0.2">
      <c r="A7" s="85"/>
      <c r="B7" s="48" t="s">
        <v>7</v>
      </c>
      <c r="C7" s="48" t="s">
        <v>20</v>
      </c>
      <c r="D7" s="48" t="s">
        <v>21</v>
      </c>
      <c r="E7" s="48" t="s">
        <v>8</v>
      </c>
      <c r="F7" s="48" t="s">
        <v>9</v>
      </c>
      <c r="G7" s="48" t="s">
        <v>10</v>
      </c>
      <c r="H7" s="48" t="s">
        <v>11</v>
      </c>
      <c r="I7" s="49" t="s">
        <v>0</v>
      </c>
      <c r="J7" s="50" t="s">
        <v>12</v>
      </c>
      <c r="K7" s="48" t="s">
        <v>7</v>
      </c>
      <c r="L7" s="48" t="s">
        <v>20</v>
      </c>
      <c r="M7" s="48" t="s">
        <v>21</v>
      </c>
      <c r="N7" s="48" t="s">
        <v>8</v>
      </c>
      <c r="O7" s="48" t="s">
        <v>9</v>
      </c>
      <c r="P7" s="48" t="s">
        <v>16</v>
      </c>
      <c r="Q7" s="48" t="s">
        <v>11</v>
      </c>
      <c r="R7" s="49" t="s">
        <v>0</v>
      </c>
      <c r="S7" s="50" t="s">
        <v>12</v>
      </c>
    </row>
    <row r="8" spans="1:19" x14ac:dyDescent="0.2">
      <c r="A8" s="50"/>
      <c r="B8" s="48"/>
      <c r="C8" s="48"/>
      <c r="D8" s="48"/>
      <c r="E8" s="48"/>
      <c r="F8" s="48"/>
      <c r="G8" s="48"/>
      <c r="H8" s="48"/>
      <c r="I8" s="48"/>
      <c r="J8" s="50"/>
      <c r="K8" s="48"/>
      <c r="L8" s="48"/>
      <c r="M8" s="48"/>
      <c r="N8" s="48"/>
      <c r="O8" s="48"/>
      <c r="P8" s="48"/>
      <c r="Q8" s="48"/>
      <c r="R8" s="48"/>
      <c r="S8" s="50"/>
    </row>
    <row r="9" spans="1:19" ht="75" customHeight="1" x14ac:dyDescent="0.2">
      <c r="A9" s="21" t="s">
        <v>90</v>
      </c>
      <c r="B9" s="22" t="s">
        <v>32</v>
      </c>
      <c r="C9" s="22" t="s">
        <v>23</v>
      </c>
      <c r="D9" s="22" t="s">
        <v>34</v>
      </c>
      <c r="E9" s="22" t="s">
        <v>222</v>
      </c>
      <c r="F9" s="22" t="s">
        <v>38</v>
      </c>
      <c r="G9" s="23">
        <v>310</v>
      </c>
      <c r="H9" s="22"/>
      <c r="I9" s="74">
        <v>1500000</v>
      </c>
      <c r="J9" s="6" t="s">
        <v>258</v>
      </c>
      <c r="K9" s="22" t="s">
        <v>32</v>
      </c>
      <c r="L9" s="22" t="s">
        <v>17</v>
      </c>
      <c r="M9" s="22" t="s">
        <v>92</v>
      </c>
      <c r="N9" s="22" t="s">
        <v>37</v>
      </c>
      <c r="O9" s="22" t="s">
        <v>38</v>
      </c>
      <c r="P9" s="23">
        <v>226</v>
      </c>
      <c r="Q9" s="22"/>
      <c r="R9" s="74">
        <v>51000</v>
      </c>
      <c r="S9" s="6" t="s">
        <v>227</v>
      </c>
    </row>
    <row r="10" spans="1:19" ht="37.5" customHeight="1" x14ac:dyDescent="0.2">
      <c r="A10" s="21" t="s">
        <v>90</v>
      </c>
      <c r="B10" s="22" t="s">
        <v>32</v>
      </c>
      <c r="C10" s="22" t="s">
        <v>17</v>
      </c>
      <c r="D10" s="22" t="s">
        <v>31</v>
      </c>
      <c r="E10" s="22" t="s">
        <v>37</v>
      </c>
      <c r="F10" s="22" t="s">
        <v>96</v>
      </c>
      <c r="G10" s="23">
        <v>291</v>
      </c>
      <c r="H10" s="22"/>
      <c r="I10" s="74">
        <v>150000</v>
      </c>
      <c r="J10" s="6" t="s">
        <v>259</v>
      </c>
      <c r="K10" s="22" t="s">
        <v>32</v>
      </c>
      <c r="L10" s="22" t="s">
        <v>17</v>
      </c>
      <c r="M10" s="22" t="s">
        <v>139</v>
      </c>
      <c r="N10" s="22" t="s">
        <v>140</v>
      </c>
      <c r="O10" s="22" t="s">
        <v>91</v>
      </c>
      <c r="P10" s="23">
        <v>200</v>
      </c>
      <c r="Q10" s="23"/>
      <c r="R10" s="74">
        <v>13379874</v>
      </c>
      <c r="S10" s="6" t="s">
        <v>270</v>
      </c>
    </row>
    <row r="11" spans="1:19" ht="26.25" customHeight="1" x14ac:dyDescent="0.2">
      <c r="A11" s="21" t="s">
        <v>90</v>
      </c>
      <c r="B11" s="22" t="s">
        <v>32</v>
      </c>
      <c r="C11" s="22" t="s">
        <v>17</v>
      </c>
      <c r="D11" s="22" t="s">
        <v>31</v>
      </c>
      <c r="E11" s="22" t="s">
        <v>37</v>
      </c>
      <c r="F11" s="22" t="s">
        <v>230</v>
      </c>
      <c r="G11" s="23">
        <v>211</v>
      </c>
      <c r="H11" s="22"/>
      <c r="I11" s="74">
        <v>2500000</v>
      </c>
      <c r="J11" s="6" t="s">
        <v>260</v>
      </c>
      <c r="K11" s="22"/>
      <c r="L11" s="22"/>
      <c r="M11" s="22"/>
      <c r="N11" s="22"/>
      <c r="O11" s="22"/>
      <c r="P11" s="23"/>
      <c r="Q11" s="22"/>
      <c r="R11" s="74"/>
      <c r="S11" s="6"/>
    </row>
    <row r="12" spans="1:19" ht="24" customHeight="1" x14ac:dyDescent="0.2">
      <c r="A12" s="21" t="s">
        <v>90</v>
      </c>
      <c r="B12" s="22" t="s">
        <v>32</v>
      </c>
      <c r="C12" s="22" t="s">
        <v>17</v>
      </c>
      <c r="D12" s="22" t="s">
        <v>31</v>
      </c>
      <c r="E12" s="22" t="s">
        <v>37</v>
      </c>
      <c r="F12" s="22" t="s">
        <v>231</v>
      </c>
      <c r="G12" s="23">
        <v>213</v>
      </c>
      <c r="H12" s="22"/>
      <c r="I12" s="74">
        <v>755000</v>
      </c>
      <c r="J12" s="6" t="s">
        <v>261</v>
      </c>
      <c r="K12" s="22"/>
      <c r="L12" s="22"/>
      <c r="M12" s="22"/>
      <c r="N12" s="22"/>
      <c r="O12" s="22"/>
      <c r="P12" s="23"/>
      <c r="Q12" s="22"/>
      <c r="R12" s="74"/>
      <c r="S12" s="6"/>
    </row>
    <row r="13" spans="1:19" ht="39" customHeight="1" x14ac:dyDescent="0.2">
      <c r="A13" s="21" t="s">
        <v>93</v>
      </c>
      <c r="B13" s="22" t="s">
        <v>32</v>
      </c>
      <c r="C13" s="22" t="s">
        <v>17</v>
      </c>
      <c r="D13" s="22" t="s">
        <v>92</v>
      </c>
      <c r="E13" s="22" t="s">
        <v>94</v>
      </c>
      <c r="F13" s="22" t="s">
        <v>96</v>
      </c>
      <c r="G13" s="23">
        <v>291</v>
      </c>
      <c r="H13" s="22"/>
      <c r="I13" s="74">
        <v>150000</v>
      </c>
      <c r="J13" s="6" t="s">
        <v>259</v>
      </c>
      <c r="K13" s="22"/>
      <c r="L13" s="22"/>
      <c r="M13" s="22"/>
      <c r="N13" s="22"/>
      <c r="O13" s="22"/>
      <c r="P13" s="23"/>
      <c r="Q13" s="22"/>
      <c r="R13" s="74"/>
      <c r="S13" s="6"/>
    </row>
    <row r="14" spans="1:19" ht="50.25" customHeight="1" x14ac:dyDescent="0.2">
      <c r="A14" s="21" t="s">
        <v>223</v>
      </c>
      <c r="B14" s="22" t="s">
        <v>32</v>
      </c>
      <c r="C14" s="22" t="s">
        <v>139</v>
      </c>
      <c r="D14" s="22" t="s">
        <v>17</v>
      </c>
      <c r="E14" s="22" t="s">
        <v>224</v>
      </c>
      <c r="F14" s="22" t="s">
        <v>96</v>
      </c>
      <c r="G14" s="23">
        <v>291</v>
      </c>
      <c r="H14" s="22"/>
      <c r="I14" s="74">
        <v>550000</v>
      </c>
      <c r="J14" s="6" t="s">
        <v>259</v>
      </c>
      <c r="K14" s="22"/>
      <c r="L14" s="22"/>
      <c r="M14" s="22"/>
      <c r="N14" s="22"/>
      <c r="O14" s="22"/>
      <c r="P14" s="23"/>
      <c r="Q14" s="22"/>
      <c r="R14" s="74"/>
      <c r="S14" s="6"/>
    </row>
    <row r="15" spans="1:19" ht="48" customHeight="1" x14ac:dyDescent="0.2">
      <c r="A15" s="21" t="s">
        <v>97</v>
      </c>
      <c r="B15" s="22"/>
      <c r="C15" s="22"/>
      <c r="D15" s="22"/>
      <c r="E15" s="22"/>
      <c r="F15" s="22"/>
      <c r="G15" s="23"/>
      <c r="H15" s="22"/>
      <c r="I15" s="74"/>
      <c r="J15" s="6"/>
      <c r="K15" s="22" t="s">
        <v>1</v>
      </c>
      <c r="L15" s="22" t="s">
        <v>18</v>
      </c>
      <c r="M15" s="22" t="s">
        <v>33</v>
      </c>
      <c r="N15" s="22" t="s">
        <v>35</v>
      </c>
      <c r="O15" s="22" t="s">
        <v>38</v>
      </c>
      <c r="P15" s="23">
        <v>310</v>
      </c>
      <c r="Q15" s="22"/>
      <c r="R15" s="74">
        <v>1000000</v>
      </c>
      <c r="S15" s="16" t="s">
        <v>291</v>
      </c>
    </row>
    <row r="16" spans="1:19" ht="36" customHeight="1" x14ac:dyDescent="0.2">
      <c r="A16" s="21" t="s">
        <v>225</v>
      </c>
      <c r="B16" s="30" t="s">
        <v>1</v>
      </c>
      <c r="C16" s="30" t="s">
        <v>18</v>
      </c>
      <c r="D16" s="30" t="s">
        <v>19</v>
      </c>
      <c r="E16" s="30" t="s">
        <v>51</v>
      </c>
      <c r="F16" s="30" t="s">
        <v>24</v>
      </c>
      <c r="G16" s="30" t="s">
        <v>25</v>
      </c>
      <c r="H16" s="13"/>
      <c r="I16" s="75">
        <v>79662</v>
      </c>
      <c r="J16" s="27" t="s">
        <v>262</v>
      </c>
      <c r="K16" s="30"/>
      <c r="L16" s="30"/>
      <c r="M16" s="30"/>
      <c r="N16" s="30"/>
      <c r="O16" s="30"/>
      <c r="P16" s="30"/>
      <c r="Q16" s="30"/>
      <c r="R16" s="75"/>
      <c r="S16" s="27"/>
    </row>
    <row r="17" spans="1:19" ht="45.75" customHeight="1" x14ac:dyDescent="0.2">
      <c r="A17" s="21" t="s">
        <v>225</v>
      </c>
      <c r="B17" s="30" t="s">
        <v>1</v>
      </c>
      <c r="C17" s="30" t="s">
        <v>18</v>
      </c>
      <c r="D17" s="30" t="s">
        <v>19</v>
      </c>
      <c r="E17" s="30" t="s">
        <v>51</v>
      </c>
      <c r="F17" s="30" t="s">
        <v>27</v>
      </c>
      <c r="G17" s="30" t="s">
        <v>28</v>
      </c>
      <c r="H17" s="13"/>
      <c r="I17" s="75">
        <v>24058</v>
      </c>
      <c r="J17" s="27" t="s">
        <v>263</v>
      </c>
      <c r="K17" s="30"/>
      <c r="L17" s="30"/>
      <c r="M17" s="30"/>
      <c r="N17" s="30"/>
      <c r="O17" s="30"/>
      <c r="P17" s="30"/>
      <c r="Q17" s="30"/>
      <c r="R17" s="75"/>
      <c r="S17" s="27"/>
    </row>
    <row r="18" spans="1:19" ht="34.5" customHeight="1" x14ac:dyDescent="0.2">
      <c r="A18" s="33" t="s">
        <v>226</v>
      </c>
      <c r="B18" s="22" t="s">
        <v>1</v>
      </c>
      <c r="C18" s="22" t="s">
        <v>18</v>
      </c>
      <c r="D18" s="22" t="s">
        <v>19</v>
      </c>
      <c r="E18" s="22" t="s">
        <v>51</v>
      </c>
      <c r="F18" s="22" t="s">
        <v>38</v>
      </c>
      <c r="G18" s="23">
        <v>226</v>
      </c>
      <c r="H18" s="22"/>
      <c r="I18" s="74">
        <v>240000</v>
      </c>
      <c r="J18" s="6" t="s">
        <v>264</v>
      </c>
      <c r="K18" s="22" t="s">
        <v>1</v>
      </c>
      <c r="L18" s="22" t="s">
        <v>18</v>
      </c>
      <c r="M18" s="22" t="s">
        <v>19</v>
      </c>
      <c r="N18" s="22" t="s">
        <v>51</v>
      </c>
      <c r="O18" s="22" t="s">
        <v>38</v>
      </c>
      <c r="P18" s="23">
        <v>346</v>
      </c>
      <c r="Q18" s="22"/>
      <c r="R18" s="74">
        <v>106400</v>
      </c>
      <c r="S18" s="27" t="s">
        <v>84</v>
      </c>
    </row>
    <row r="19" spans="1:19" ht="37.5" customHeight="1" x14ac:dyDescent="0.2">
      <c r="A19" s="33" t="s">
        <v>226</v>
      </c>
      <c r="B19" s="22"/>
      <c r="C19" s="22"/>
      <c r="D19" s="22"/>
      <c r="E19" s="22"/>
      <c r="F19" s="22"/>
      <c r="G19" s="23"/>
      <c r="H19" s="22"/>
      <c r="I19" s="74"/>
      <c r="J19" s="6"/>
      <c r="K19" s="22" t="s">
        <v>1</v>
      </c>
      <c r="L19" s="22" t="s">
        <v>18</v>
      </c>
      <c r="M19" s="22" t="s">
        <v>19</v>
      </c>
      <c r="N19" s="22" t="s">
        <v>51</v>
      </c>
      <c r="O19" s="22" t="s">
        <v>79</v>
      </c>
      <c r="P19" s="23">
        <v>226</v>
      </c>
      <c r="Q19" s="22"/>
      <c r="R19" s="74">
        <v>97537</v>
      </c>
      <c r="S19" s="6" t="s">
        <v>271</v>
      </c>
    </row>
    <row r="20" spans="1:19" ht="39" customHeight="1" x14ac:dyDescent="0.2">
      <c r="A20" s="21" t="s">
        <v>166</v>
      </c>
      <c r="B20" s="22" t="s">
        <v>1</v>
      </c>
      <c r="C20" s="22" t="s">
        <v>18</v>
      </c>
      <c r="D20" s="22" t="s">
        <v>19</v>
      </c>
      <c r="E20" s="22" t="s">
        <v>51</v>
      </c>
      <c r="F20" s="22" t="s">
        <v>38</v>
      </c>
      <c r="G20" s="23">
        <v>226</v>
      </c>
      <c r="H20" s="22"/>
      <c r="I20" s="74">
        <v>240000</v>
      </c>
      <c r="J20" s="6" t="s">
        <v>264</v>
      </c>
      <c r="K20" s="22" t="s">
        <v>1</v>
      </c>
      <c r="L20" s="22" t="s">
        <v>18</v>
      </c>
      <c r="M20" s="22" t="s">
        <v>19</v>
      </c>
      <c r="N20" s="22" t="s">
        <v>51</v>
      </c>
      <c r="O20" s="22" t="s">
        <v>38</v>
      </c>
      <c r="P20" s="23">
        <v>346</v>
      </c>
      <c r="Q20" s="22"/>
      <c r="R20" s="74">
        <v>20150</v>
      </c>
      <c r="S20" s="27" t="s">
        <v>136</v>
      </c>
    </row>
    <row r="21" spans="1:19" ht="38.25" customHeight="1" x14ac:dyDescent="0.2">
      <c r="A21" s="21" t="s">
        <v>166</v>
      </c>
      <c r="B21" s="22"/>
      <c r="C21" s="22"/>
      <c r="D21" s="22"/>
      <c r="E21" s="22"/>
      <c r="F21" s="22"/>
      <c r="G21" s="23"/>
      <c r="H21" s="22"/>
      <c r="I21" s="74"/>
      <c r="J21" s="6"/>
      <c r="K21" s="22" t="s">
        <v>1</v>
      </c>
      <c r="L21" s="22" t="s">
        <v>18</v>
      </c>
      <c r="M21" s="22" t="s">
        <v>19</v>
      </c>
      <c r="N21" s="22" t="s">
        <v>51</v>
      </c>
      <c r="O21" s="22" t="s">
        <v>38</v>
      </c>
      <c r="P21" s="23">
        <v>310</v>
      </c>
      <c r="Q21" s="22"/>
      <c r="R21" s="74">
        <v>60000</v>
      </c>
      <c r="S21" s="16" t="s">
        <v>137</v>
      </c>
    </row>
    <row r="22" spans="1:19" ht="34.5" customHeight="1" x14ac:dyDescent="0.2">
      <c r="A22" s="21" t="s">
        <v>166</v>
      </c>
      <c r="B22" s="22"/>
      <c r="C22" s="22"/>
      <c r="D22" s="22"/>
      <c r="E22" s="22"/>
      <c r="F22" s="22"/>
      <c r="G22" s="23"/>
      <c r="H22" s="22"/>
      <c r="I22" s="74"/>
      <c r="J22" s="6"/>
      <c r="K22" s="22" t="s">
        <v>1</v>
      </c>
      <c r="L22" s="22" t="s">
        <v>18</v>
      </c>
      <c r="M22" s="22" t="s">
        <v>19</v>
      </c>
      <c r="N22" s="22" t="s">
        <v>51</v>
      </c>
      <c r="O22" s="22" t="s">
        <v>38</v>
      </c>
      <c r="P22" s="23">
        <v>226</v>
      </c>
      <c r="Q22" s="22"/>
      <c r="R22" s="74">
        <v>58300</v>
      </c>
      <c r="S22" s="16" t="s">
        <v>138</v>
      </c>
    </row>
    <row r="23" spans="1:19" ht="36.75" customHeight="1" x14ac:dyDescent="0.2">
      <c r="A23" s="21" t="s">
        <v>166</v>
      </c>
      <c r="B23" s="22"/>
      <c r="C23" s="22"/>
      <c r="D23" s="22"/>
      <c r="E23" s="22"/>
      <c r="F23" s="22"/>
      <c r="G23" s="23"/>
      <c r="H23" s="22"/>
      <c r="I23" s="74"/>
      <c r="J23" s="6"/>
      <c r="K23" s="22" t="s">
        <v>1</v>
      </c>
      <c r="L23" s="22" t="s">
        <v>18</v>
      </c>
      <c r="M23" s="22" t="s">
        <v>19</v>
      </c>
      <c r="N23" s="22" t="s">
        <v>51</v>
      </c>
      <c r="O23" s="22" t="s">
        <v>79</v>
      </c>
      <c r="P23" s="23">
        <v>226</v>
      </c>
      <c r="Q23" s="22"/>
      <c r="R23" s="74">
        <v>564475</v>
      </c>
      <c r="S23" s="6" t="s">
        <v>271</v>
      </c>
    </row>
    <row r="24" spans="1:19" ht="39" customHeight="1" x14ac:dyDescent="0.2">
      <c r="A24" s="21" t="s">
        <v>167</v>
      </c>
      <c r="B24" s="22" t="s">
        <v>1</v>
      </c>
      <c r="C24" s="22" t="s">
        <v>18</v>
      </c>
      <c r="D24" s="22" t="s">
        <v>19</v>
      </c>
      <c r="E24" s="22" t="s">
        <v>51</v>
      </c>
      <c r="F24" s="22" t="s">
        <v>38</v>
      </c>
      <c r="G24" s="23">
        <v>226</v>
      </c>
      <c r="H24" s="22"/>
      <c r="I24" s="74">
        <v>240000</v>
      </c>
      <c r="J24" s="6" t="s">
        <v>264</v>
      </c>
      <c r="K24" s="22" t="s">
        <v>1</v>
      </c>
      <c r="L24" s="22" t="s">
        <v>18</v>
      </c>
      <c r="M24" s="22" t="s">
        <v>19</v>
      </c>
      <c r="N24" s="22" t="s">
        <v>51</v>
      </c>
      <c r="O24" s="22" t="s">
        <v>79</v>
      </c>
      <c r="P24" s="23">
        <v>226</v>
      </c>
      <c r="Q24" s="22"/>
      <c r="R24" s="74">
        <v>102624</v>
      </c>
      <c r="S24" s="6" t="s">
        <v>271</v>
      </c>
    </row>
    <row r="25" spans="1:19" ht="36.75" customHeight="1" x14ac:dyDescent="0.2">
      <c r="A25" s="21" t="s">
        <v>170</v>
      </c>
      <c r="B25" s="22" t="s">
        <v>1</v>
      </c>
      <c r="C25" s="22" t="s">
        <v>18</v>
      </c>
      <c r="D25" s="22" t="s">
        <v>19</v>
      </c>
      <c r="E25" s="22" t="s">
        <v>51</v>
      </c>
      <c r="F25" s="22" t="s">
        <v>38</v>
      </c>
      <c r="G25" s="23">
        <v>226</v>
      </c>
      <c r="H25" s="22"/>
      <c r="I25" s="74">
        <v>240000</v>
      </c>
      <c r="J25" s="6" t="s">
        <v>264</v>
      </c>
      <c r="K25" s="22" t="s">
        <v>1</v>
      </c>
      <c r="L25" s="22" t="s">
        <v>18</v>
      </c>
      <c r="M25" s="22" t="s">
        <v>19</v>
      </c>
      <c r="N25" s="22" t="s">
        <v>51</v>
      </c>
      <c r="O25" s="22" t="s">
        <v>79</v>
      </c>
      <c r="P25" s="23">
        <v>226</v>
      </c>
      <c r="Q25" s="22"/>
      <c r="R25" s="74">
        <v>91647</v>
      </c>
      <c r="S25" s="6" t="s">
        <v>271</v>
      </c>
    </row>
    <row r="26" spans="1:19" ht="36" customHeight="1" x14ac:dyDescent="0.2">
      <c r="A26" s="21" t="s">
        <v>171</v>
      </c>
      <c r="B26" s="22" t="s">
        <v>1</v>
      </c>
      <c r="C26" s="22" t="s">
        <v>18</v>
      </c>
      <c r="D26" s="22" t="s">
        <v>19</v>
      </c>
      <c r="E26" s="22" t="s">
        <v>51</v>
      </c>
      <c r="F26" s="22" t="s">
        <v>38</v>
      </c>
      <c r="G26" s="23">
        <v>226</v>
      </c>
      <c r="H26" s="22"/>
      <c r="I26" s="74">
        <v>240000</v>
      </c>
      <c r="J26" s="6" t="s">
        <v>264</v>
      </c>
      <c r="K26" s="22" t="s">
        <v>1</v>
      </c>
      <c r="L26" s="22" t="s">
        <v>18</v>
      </c>
      <c r="M26" s="22" t="s">
        <v>19</v>
      </c>
      <c r="N26" s="22" t="s">
        <v>51</v>
      </c>
      <c r="O26" s="22" t="s">
        <v>79</v>
      </c>
      <c r="P26" s="23">
        <v>226</v>
      </c>
      <c r="Q26" s="22"/>
      <c r="R26" s="74">
        <v>162606</v>
      </c>
      <c r="S26" s="6" t="s">
        <v>271</v>
      </c>
    </row>
    <row r="27" spans="1:19" ht="35.25" customHeight="1" x14ac:dyDescent="0.2">
      <c r="A27" s="21" t="s">
        <v>171</v>
      </c>
      <c r="B27" s="22"/>
      <c r="C27" s="22"/>
      <c r="D27" s="22"/>
      <c r="E27" s="22"/>
      <c r="F27" s="22"/>
      <c r="G27" s="23"/>
      <c r="H27" s="22"/>
      <c r="I27" s="74"/>
      <c r="J27" s="6"/>
      <c r="K27" s="22" t="s">
        <v>1</v>
      </c>
      <c r="L27" s="22" t="s">
        <v>18</v>
      </c>
      <c r="M27" s="22" t="s">
        <v>19</v>
      </c>
      <c r="N27" s="22" t="s">
        <v>51</v>
      </c>
      <c r="O27" s="22" t="s">
        <v>38</v>
      </c>
      <c r="P27" s="23">
        <v>310</v>
      </c>
      <c r="Q27" s="22"/>
      <c r="R27" s="74">
        <v>150000</v>
      </c>
      <c r="S27" s="16" t="s">
        <v>272</v>
      </c>
    </row>
    <row r="28" spans="1:19" ht="40.5" customHeight="1" x14ac:dyDescent="0.2">
      <c r="A28" s="21" t="s">
        <v>172</v>
      </c>
      <c r="B28" s="22"/>
      <c r="C28" s="22"/>
      <c r="D28" s="22"/>
      <c r="E28" s="22"/>
      <c r="F28" s="22"/>
      <c r="G28" s="23"/>
      <c r="H28" s="22"/>
      <c r="I28" s="74"/>
      <c r="J28" s="6"/>
      <c r="K28" s="22" t="s">
        <v>1</v>
      </c>
      <c r="L28" s="22" t="s">
        <v>18</v>
      </c>
      <c r="M28" s="22" t="s">
        <v>19</v>
      </c>
      <c r="N28" s="22" t="s">
        <v>51</v>
      </c>
      <c r="O28" s="22" t="s">
        <v>79</v>
      </c>
      <c r="P28" s="23">
        <v>226</v>
      </c>
      <c r="Q28" s="22"/>
      <c r="R28" s="74">
        <v>41462</v>
      </c>
      <c r="S28" s="6" t="s">
        <v>271</v>
      </c>
    </row>
    <row r="29" spans="1:19" ht="24" customHeight="1" x14ac:dyDescent="0.2">
      <c r="A29" s="21" t="s">
        <v>234</v>
      </c>
      <c r="B29" s="22" t="s">
        <v>1</v>
      </c>
      <c r="C29" s="22" t="s">
        <v>18</v>
      </c>
      <c r="D29" s="22" t="s">
        <v>19</v>
      </c>
      <c r="E29" s="22" t="s">
        <v>51</v>
      </c>
      <c r="F29" s="22" t="s">
        <v>38</v>
      </c>
      <c r="G29" s="23">
        <v>226</v>
      </c>
      <c r="H29" s="22"/>
      <c r="I29" s="74">
        <v>240000</v>
      </c>
      <c r="J29" s="6" t="s">
        <v>264</v>
      </c>
      <c r="K29" s="22"/>
      <c r="L29" s="22"/>
      <c r="M29" s="22"/>
      <c r="N29" s="22"/>
      <c r="O29" s="22"/>
      <c r="P29" s="23"/>
      <c r="Q29" s="22"/>
      <c r="R29" s="74"/>
      <c r="S29" s="6"/>
    </row>
    <row r="30" spans="1:19" ht="36.75" customHeight="1" x14ac:dyDescent="0.2">
      <c r="A30" s="21" t="s">
        <v>235</v>
      </c>
      <c r="B30" s="22" t="s">
        <v>1</v>
      </c>
      <c r="C30" s="22" t="s">
        <v>18</v>
      </c>
      <c r="D30" s="22" t="s">
        <v>19</v>
      </c>
      <c r="E30" s="22" t="s">
        <v>51</v>
      </c>
      <c r="F30" s="22" t="s">
        <v>38</v>
      </c>
      <c r="G30" s="23">
        <v>226</v>
      </c>
      <c r="H30" s="22"/>
      <c r="I30" s="74">
        <v>240000</v>
      </c>
      <c r="J30" s="6" t="s">
        <v>264</v>
      </c>
      <c r="K30" s="22" t="s">
        <v>1</v>
      </c>
      <c r="L30" s="22" t="s">
        <v>18</v>
      </c>
      <c r="M30" s="22" t="s">
        <v>19</v>
      </c>
      <c r="N30" s="22" t="s">
        <v>51</v>
      </c>
      <c r="O30" s="22" t="s">
        <v>79</v>
      </c>
      <c r="P30" s="23">
        <v>226</v>
      </c>
      <c r="Q30" s="22"/>
      <c r="R30" s="74">
        <v>140358</v>
      </c>
      <c r="S30" s="6" t="s">
        <v>271</v>
      </c>
    </row>
    <row r="31" spans="1:19" ht="23.25" customHeight="1" x14ac:dyDescent="0.2">
      <c r="A31" s="21" t="s">
        <v>236</v>
      </c>
      <c r="B31" s="22"/>
      <c r="C31" s="22"/>
      <c r="D31" s="22"/>
      <c r="E31" s="22"/>
      <c r="F31" s="22"/>
      <c r="G31" s="23"/>
      <c r="H31" s="22"/>
      <c r="I31" s="74"/>
      <c r="J31" s="6"/>
      <c r="K31" s="22" t="s">
        <v>1</v>
      </c>
      <c r="L31" s="22" t="s">
        <v>18</v>
      </c>
      <c r="M31" s="22" t="s">
        <v>19</v>
      </c>
      <c r="N31" s="22" t="s">
        <v>51</v>
      </c>
      <c r="O31" s="22" t="s">
        <v>38</v>
      </c>
      <c r="P31" s="23">
        <v>343</v>
      </c>
      <c r="Q31" s="22" t="s">
        <v>144</v>
      </c>
      <c r="R31" s="74">
        <v>52430</v>
      </c>
      <c r="S31" s="16" t="s">
        <v>273</v>
      </c>
    </row>
    <row r="32" spans="1:19" ht="36.75" customHeight="1" x14ac:dyDescent="0.2">
      <c r="A32" s="21" t="s">
        <v>237</v>
      </c>
      <c r="B32" s="22"/>
      <c r="C32" s="22"/>
      <c r="D32" s="22"/>
      <c r="E32" s="22"/>
      <c r="F32" s="22"/>
      <c r="G32" s="23"/>
      <c r="H32" s="22"/>
      <c r="I32" s="74"/>
      <c r="J32" s="6"/>
      <c r="K32" s="22" t="s">
        <v>1</v>
      </c>
      <c r="L32" s="22" t="s">
        <v>18</v>
      </c>
      <c r="M32" s="22" t="s">
        <v>19</v>
      </c>
      <c r="N32" s="22" t="s">
        <v>51</v>
      </c>
      <c r="O32" s="22" t="s">
        <v>79</v>
      </c>
      <c r="P32" s="23">
        <v>226</v>
      </c>
      <c r="Q32" s="22"/>
      <c r="R32" s="74">
        <v>53241</v>
      </c>
      <c r="S32" s="6" t="s">
        <v>271</v>
      </c>
    </row>
    <row r="33" spans="1:19" ht="38.25" customHeight="1" x14ac:dyDescent="0.2">
      <c r="A33" s="21" t="s">
        <v>238</v>
      </c>
      <c r="B33" s="22" t="s">
        <v>1</v>
      </c>
      <c r="C33" s="22" t="s">
        <v>18</v>
      </c>
      <c r="D33" s="22" t="s">
        <v>19</v>
      </c>
      <c r="E33" s="22" t="s">
        <v>51</v>
      </c>
      <c r="F33" s="22" t="s">
        <v>38</v>
      </c>
      <c r="G33" s="23">
        <v>226</v>
      </c>
      <c r="H33" s="22"/>
      <c r="I33" s="74">
        <v>480000</v>
      </c>
      <c r="J33" s="6" t="s">
        <v>264</v>
      </c>
      <c r="K33" s="22" t="s">
        <v>1</v>
      </c>
      <c r="L33" s="22" t="s">
        <v>18</v>
      </c>
      <c r="M33" s="22" t="s">
        <v>19</v>
      </c>
      <c r="N33" s="22" t="s">
        <v>51</v>
      </c>
      <c r="O33" s="22" t="s">
        <v>38</v>
      </c>
      <c r="P33" s="23">
        <v>346</v>
      </c>
      <c r="Q33" s="22"/>
      <c r="R33" s="74">
        <v>20150</v>
      </c>
      <c r="S33" s="27" t="s">
        <v>216</v>
      </c>
    </row>
    <row r="34" spans="1:19" ht="36.75" customHeight="1" x14ac:dyDescent="0.2">
      <c r="A34" s="21" t="s">
        <v>238</v>
      </c>
      <c r="B34" s="22"/>
      <c r="C34" s="22"/>
      <c r="D34" s="22"/>
      <c r="E34" s="22"/>
      <c r="F34" s="22"/>
      <c r="G34" s="23"/>
      <c r="H34" s="22"/>
      <c r="I34" s="74"/>
      <c r="J34" s="6"/>
      <c r="K34" s="22" t="s">
        <v>1</v>
      </c>
      <c r="L34" s="22" t="s">
        <v>18</v>
      </c>
      <c r="M34" s="22" t="s">
        <v>19</v>
      </c>
      <c r="N34" s="22" t="s">
        <v>51</v>
      </c>
      <c r="O34" s="22" t="s">
        <v>38</v>
      </c>
      <c r="P34" s="23">
        <v>310</v>
      </c>
      <c r="Q34" s="22"/>
      <c r="R34" s="74">
        <v>86000</v>
      </c>
      <c r="S34" s="16" t="s">
        <v>217</v>
      </c>
    </row>
    <row r="35" spans="1:19" ht="39" customHeight="1" x14ac:dyDescent="0.2">
      <c r="A35" s="21" t="s">
        <v>238</v>
      </c>
      <c r="B35" s="22"/>
      <c r="C35" s="22"/>
      <c r="D35" s="22"/>
      <c r="E35" s="22"/>
      <c r="F35" s="22"/>
      <c r="G35" s="23"/>
      <c r="H35" s="22"/>
      <c r="I35" s="74"/>
      <c r="J35" s="6"/>
      <c r="K35" s="22" t="s">
        <v>1</v>
      </c>
      <c r="L35" s="22" t="s">
        <v>18</v>
      </c>
      <c r="M35" s="22" t="s">
        <v>19</v>
      </c>
      <c r="N35" s="22" t="s">
        <v>51</v>
      </c>
      <c r="O35" s="22" t="s">
        <v>79</v>
      </c>
      <c r="P35" s="23">
        <v>226</v>
      </c>
      <c r="Q35" s="22"/>
      <c r="R35" s="74">
        <v>137686</v>
      </c>
      <c r="S35" s="6" t="s">
        <v>271</v>
      </c>
    </row>
    <row r="36" spans="1:19" ht="36.75" customHeight="1" x14ac:dyDescent="0.2">
      <c r="A36" s="21" t="s">
        <v>239</v>
      </c>
      <c r="B36" s="22"/>
      <c r="C36" s="22"/>
      <c r="D36" s="22"/>
      <c r="E36" s="22"/>
      <c r="F36" s="22"/>
      <c r="G36" s="23"/>
      <c r="H36" s="22"/>
      <c r="I36" s="74"/>
      <c r="J36" s="6"/>
      <c r="K36" s="22" t="s">
        <v>1</v>
      </c>
      <c r="L36" s="22" t="s">
        <v>18</v>
      </c>
      <c r="M36" s="22" t="s">
        <v>19</v>
      </c>
      <c r="N36" s="22" t="s">
        <v>51</v>
      </c>
      <c r="O36" s="22" t="s">
        <v>79</v>
      </c>
      <c r="P36" s="23">
        <v>226</v>
      </c>
      <c r="Q36" s="22"/>
      <c r="R36" s="74">
        <v>42464</v>
      </c>
      <c r="S36" s="6" t="s">
        <v>271</v>
      </c>
    </row>
    <row r="37" spans="1:19" ht="38.25" customHeight="1" x14ac:dyDescent="0.2">
      <c r="A37" s="21" t="s">
        <v>240</v>
      </c>
      <c r="B37" s="22" t="s">
        <v>1</v>
      </c>
      <c r="C37" s="22" t="s">
        <v>18</v>
      </c>
      <c r="D37" s="22" t="s">
        <v>19</v>
      </c>
      <c r="E37" s="22" t="s">
        <v>51</v>
      </c>
      <c r="F37" s="22" t="s">
        <v>38</v>
      </c>
      <c r="G37" s="23">
        <v>226</v>
      </c>
      <c r="H37" s="22"/>
      <c r="I37" s="74">
        <v>240000</v>
      </c>
      <c r="J37" s="6" t="s">
        <v>264</v>
      </c>
      <c r="K37" s="22" t="s">
        <v>1</v>
      </c>
      <c r="L37" s="22" t="s">
        <v>18</v>
      </c>
      <c r="M37" s="22" t="s">
        <v>19</v>
      </c>
      <c r="N37" s="22" t="s">
        <v>51</v>
      </c>
      <c r="O37" s="22" t="s">
        <v>79</v>
      </c>
      <c r="P37" s="23">
        <v>226</v>
      </c>
      <c r="Q37" s="22"/>
      <c r="R37" s="74">
        <v>988702</v>
      </c>
      <c r="S37" s="6" t="s">
        <v>271</v>
      </c>
    </row>
    <row r="38" spans="1:19" ht="24" customHeight="1" x14ac:dyDescent="0.2">
      <c r="A38" s="21" t="s">
        <v>241</v>
      </c>
      <c r="B38" s="22"/>
      <c r="C38" s="22"/>
      <c r="D38" s="22"/>
      <c r="E38" s="22"/>
      <c r="F38" s="22"/>
      <c r="G38" s="23"/>
      <c r="H38" s="22"/>
      <c r="I38" s="74"/>
      <c r="J38" s="6"/>
      <c r="K38" s="22" t="s">
        <v>1</v>
      </c>
      <c r="L38" s="22" t="s">
        <v>18</v>
      </c>
      <c r="M38" s="22" t="s">
        <v>19</v>
      </c>
      <c r="N38" s="22" t="s">
        <v>51</v>
      </c>
      <c r="O38" s="22" t="s">
        <v>38</v>
      </c>
      <c r="P38" s="23">
        <v>343</v>
      </c>
      <c r="Q38" s="22" t="s">
        <v>144</v>
      </c>
      <c r="R38" s="74">
        <v>65990</v>
      </c>
      <c r="S38" s="16" t="s">
        <v>251</v>
      </c>
    </row>
    <row r="39" spans="1:19" ht="39.75" customHeight="1" x14ac:dyDescent="0.2">
      <c r="A39" s="21" t="s">
        <v>241</v>
      </c>
      <c r="B39" s="22"/>
      <c r="C39" s="22"/>
      <c r="D39" s="22"/>
      <c r="E39" s="22"/>
      <c r="F39" s="22"/>
      <c r="G39" s="23"/>
      <c r="H39" s="22"/>
      <c r="I39" s="74"/>
      <c r="J39" s="6"/>
      <c r="K39" s="22" t="s">
        <v>1</v>
      </c>
      <c r="L39" s="22" t="s">
        <v>18</v>
      </c>
      <c r="M39" s="22" t="s">
        <v>19</v>
      </c>
      <c r="N39" s="22" t="s">
        <v>51</v>
      </c>
      <c r="O39" s="22" t="s">
        <v>79</v>
      </c>
      <c r="P39" s="23">
        <v>226</v>
      </c>
      <c r="Q39" s="22"/>
      <c r="R39" s="74">
        <v>49197</v>
      </c>
      <c r="S39" s="6" t="s">
        <v>271</v>
      </c>
    </row>
    <row r="40" spans="1:19" ht="38.25" customHeight="1" x14ac:dyDescent="0.2">
      <c r="A40" s="21" t="s">
        <v>242</v>
      </c>
      <c r="B40" s="22"/>
      <c r="C40" s="22"/>
      <c r="D40" s="22"/>
      <c r="E40" s="22"/>
      <c r="F40" s="22"/>
      <c r="G40" s="23"/>
      <c r="H40" s="22"/>
      <c r="I40" s="74"/>
      <c r="J40" s="6"/>
      <c r="K40" s="22" t="s">
        <v>1</v>
      </c>
      <c r="L40" s="22" t="s">
        <v>18</v>
      </c>
      <c r="M40" s="22" t="s">
        <v>19</v>
      </c>
      <c r="N40" s="22" t="s">
        <v>51</v>
      </c>
      <c r="O40" s="22" t="s">
        <v>79</v>
      </c>
      <c r="P40" s="23">
        <v>226</v>
      </c>
      <c r="Q40" s="22"/>
      <c r="R40" s="74">
        <v>65466</v>
      </c>
      <c r="S40" s="6" t="s">
        <v>271</v>
      </c>
    </row>
    <row r="41" spans="1:19" ht="36.75" customHeight="1" x14ac:dyDescent="0.2">
      <c r="A41" s="21" t="s">
        <v>243</v>
      </c>
      <c r="B41" s="22" t="s">
        <v>1</v>
      </c>
      <c r="C41" s="22" t="s">
        <v>18</v>
      </c>
      <c r="D41" s="22" t="s">
        <v>19</v>
      </c>
      <c r="E41" s="22" t="s">
        <v>51</v>
      </c>
      <c r="F41" s="22" t="s">
        <v>38</v>
      </c>
      <c r="G41" s="23">
        <v>226</v>
      </c>
      <c r="H41" s="22"/>
      <c r="I41" s="74">
        <v>240000</v>
      </c>
      <c r="J41" s="6" t="s">
        <v>264</v>
      </c>
      <c r="K41" s="22" t="s">
        <v>1</v>
      </c>
      <c r="L41" s="22" t="s">
        <v>18</v>
      </c>
      <c r="M41" s="22" t="s">
        <v>19</v>
      </c>
      <c r="N41" s="22" t="s">
        <v>51</v>
      </c>
      <c r="O41" s="22" t="s">
        <v>79</v>
      </c>
      <c r="P41" s="23">
        <v>226</v>
      </c>
      <c r="Q41" s="22"/>
      <c r="R41" s="74">
        <v>148766</v>
      </c>
      <c r="S41" s="6" t="s">
        <v>271</v>
      </c>
    </row>
    <row r="42" spans="1:19" ht="38.25" customHeight="1" x14ac:dyDescent="0.2">
      <c r="A42" s="21" t="s">
        <v>244</v>
      </c>
      <c r="B42" s="22"/>
      <c r="C42" s="22"/>
      <c r="D42" s="22"/>
      <c r="E42" s="22"/>
      <c r="F42" s="22"/>
      <c r="G42" s="23"/>
      <c r="H42" s="22"/>
      <c r="I42" s="74"/>
      <c r="J42" s="6"/>
      <c r="K42" s="22" t="s">
        <v>1</v>
      </c>
      <c r="L42" s="22" t="s">
        <v>18</v>
      </c>
      <c r="M42" s="22" t="s">
        <v>19</v>
      </c>
      <c r="N42" s="22" t="s">
        <v>51</v>
      </c>
      <c r="O42" s="22" t="s">
        <v>79</v>
      </c>
      <c r="P42" s="23">
        <v>226</v>
      </c>
      <c r="Q42" s="22"/>
      <c r="R42" s="74">
        <v>65110</v>
      </c>
      <c r="S42" s="6" t="s">
        <v>271</v>
      </c>
    </row>
    <row r="43" spans="1:19" ht="39.75" customHeight="1" x14ac:dyDescent="0.2">
      <c r="A43" s="21" t="s">
        <v>245</v>
      </c>
      <c r="B43" s="22"/>
      <c r="C43" s="22"/>
      <c r="D43" s="22"/>
      <c r="E43" s="22"/>
      <c r="F43" s="22"/>
      <c r="G43" s="23"/>
      <c r="H43" s="22"/>
      <c r="I43" s="74"/>
      <c r="J43" s="6"/>
      <c r="K43" s="22" t="s">
        <v>1</v>
      </c>
      <c r="L43" s="22" t="s">
        <v>18</v>
      </c>
      <c r="M43" s="22" t="s">
        <v>19</v>
      </c>
      <c r="N43" s="22" t="s">
        <v>51</v>
      </c>
      <c r="O43" s="22" t="s">
        <v>79</v>
      </c>
      <c r="P43" s="23">
        <v>226</v>
      </c>
      <c r="Q43" s="22"/>
      <c r="R43" s="74">
        <v>59487</v>
      </c>
      <c r="S43" s="6" t="s">
        <v>271</v>
      </c>
    </row>
    <row r="44" spans="1:19" ht="24.75" customHeight="1" x14ac:dyDescent="0.2">
      <c r="A44" s="21" t="s">
        <v>249</v>
      </c>
      <c r="B44" s="22"/>
      <c r="C44" s="22"/>
      <c r="D44" s="22"/>
      <c r="E44" s="22"/>
      <c r="F44" s="22"/>
      <c r="G44" s="23"/>
      <c r="H44" s="22"/>
      <c r="I44" s="74"/>
      <c r="J44" s="6"/>
      <c r="K44" s="22" t="s">
        <v>32</v>
      </c>
      <c r="L44" s="22" t="s">
        <v>74</v>
      </c>
      <c r="M44" s="22" t="s">
        <v>17</v>
      </c>
      <c r="N44" s="22" t="s">
        <v>250</v>
      </c>
      <c r="O44" s="22" t="s">
        <v>38</v>
      </c>
      <c r="P44" s="23">
        <v>310</v>
      </c>
      <c r="Q44" s="22"/>
      <c r="R44" s="74">
        <v>300000</v>
      </c>
      <c r="S44" s="6" t="s">
        <v>274</v>
      </c>
    </row>
    <row r="45" spans="1:19" ht="25.5" customHeight="1" x14ac:dyDescent="0.2">
      <c r="A45" s="21" t="s">
        <v>98</v>
      </c>
      <c r="B45" s="22" t="s">
        <v>1</v>
      </c>
      <c r="C45" s="22" t="s">
        <v>18</v>
      </c>
      <c r="D45" s="22" t="s">
        <v>17</v>
      </c>
      <c r="E45" s="22" t="s">
        <v>66</v>
      </c>
      <c r="F45" s="22" t="s">
        <v>38</v>
      </c>
      <c r="G45" s="23">
        <v>342</v>
      </c>
      <c r="H45" s="22"/>
      <c r="I45" s="74">
        <v>254416</v>
      </c>
      <c r="J45" s="6" t="s">
        <v>265</v>
      </c>
      <c r="K45" s="22"/>
      <c r="L45" s="22"/>
      <c r="M45" s="22"/>
      <c r="N45" s="22"/>
      <c r="O45" s="22"/>
      <c r="P45" s="23"/>
      <c r="Q45" s="22"/>
      <c r="R45" s="74"/>
      <c r="S45" s="16"/>
    </row>
    <row r="46" spans="1:19" ht="25.5" customHeight="1" x14ac:dyDescent="0.2">
      <c r="A46" s="21" t="s">
        <v>99</v>
      </c>
      <c r="B46" s="22" t="s">
        <v>1</v>
      </c>
      <c r="C46" s="22" t="s">
        <v>18</v>
      </c>
      <c r="D46" s="22" t="s">
        <v>17</v>
      </c>
      <c r="E46" s="22" t="s">
        <v>66</v>
      </c>
      <c r="F46" s="22" t="s">
        <v>38</v>
      </c>
      <c r="G46" s="23">
        <v>342</v>
      </c>
      <c r="H46" s="22"/>
      <c r="I46" s="74">
        <v>731113</v>
      </c>
      <c r="J46" s="6" t="s">
        <v>265</v>
      </c>
      <c r="K46" s="22"/>
      <c r="L46" s="22"/>
      <c r="M46" s="22"/>
      <c r="N46" s="22"/>
      <c r="O46" s="22"/>
      <c r="P46" s="23"/>
      <c r="Q46" s="22"/>
      <c r="R46" s="74"/>
      <c r="S46" s="16"/>
    </row>
    <row r="47" spans="1:19" ht="26.25" customHeight="1" x14ac:dyDescent="0.2">
      <c r="A47" s="21" t="s">
        <v>100</v>
      </c>
      <c r="B47" s="22" t="s">
        <v>1</v>
      </c>
      <c r="C47" s="22" t="s">
        <v>18</v>
      </c>
      <c r="D47" s="22" t="s">
        <v>17</v>
      </c>
      <c r="E47" s="22" t="s">
        <v>66</v>
      </c>
      <c r="F47" s="22" t="s">
        <v>38</v>
      </c>
      <c r="G47" s="23">
        <v>342</v>
      </c>
      <c r="H47" s="22"/>
      <c r="I47" s="74">
        <v>894280</v>
      </c>
      <c r="J47" s="6" t="s">
        <v>265</v>
      </c>
      <c r="K47" s="22"/>
      <c r="L47" s="22"/>
      <c r="M47" s="22"/>
      <c r="N47" s="22"/>
      <c r="O47" s="22"/>
      <c r="P47" s="23"/>
      <c r="Q47" s="22"/>
      <c r="R47" s="74"/>
      <c r="S47" s="16"/>
    </row>
    <row r="48" spans="1:19" ht="36" customHeight="1" x14ac:dyDescent="0.2">
      <c r="A48" s="21" t="s">
        <v>78</v>
      </c>
      <c r="B48" s="22" t="s">
        <v>1</v>
      </c>
      <c r="C48" s="22" t="s">
        <v>18</v>
      </c>
      <c r="D48" s="22" t="s">
        <v>17</v>
      </c>
      <c r="E48" s="22" t="s">
        <v>66</v>
      </c>
      <c r="F48" s="22" t="s">
        <v>38</v>
      </c>
      <c r="G48" s="23">
        <v>342</v>
      </c>
      <c r="H48" s="13"/>
      <c r="I48" s="75">
        <v>1161243</v>
      </c>
      <c r="J48" s="6" t="s">
        <v>265</v>
      </c>
      <c r="K48" s="30">
        <v>400</v>
      </c>
      <c r="L48" s="30" t="s">
        <v>18</v>
      </c>
      <c r="M48" s="30" t="s">
        <v>17</v>
      </c>
      <c r="N48" s="30" t="s">
        <v>66</v>
      </c>
      <c r="O48" s="30" t="s">
        <v>79</v>
      </c>
      <c r="P48" s="30" t="s">
        <v>80</v>
      </c>
      <c r="Q48" s="13"/>
      <c r="R48" s="75">
        <v>731000</v>
      </c>
      <c r="S48" s="27" t="s">
        <v>275</v>
      </c>
    </row>
    <row r="49" spans="1:19" ht="32.25" customHeight="1" x14ac:dyDescent="0.2">
      <c r="A49" s="21" t="s">
        <v>81</v>
      </c>
      <c r="B49" s="22" t="s">
        <v>1</v>
      </c>
      <c r="C49" s="22" t="s">
        <v>18</v>
      </c>
      <c r="D49" s="22" t="s">
        <v>17</v>
      </c>
      <c r="E49" s="22" t="s">
        <v>66</v>
      </c>
      <c r="F49" s="22" t="s">
        <v>38</v>
      </c>
      <c r="G49" s="23">
        <v>342</v>
      </c>
      <c r="H49" s="22"/>
      <c r="I49" s="74">
        <v>1224474</v>
      </c>
      <c r="J49" s="6" t="s">
        <v>265</v>
      </c>
      <c r="K49" s="30">
        <v>400</v>
      </c>
      <c r="L49" s="30" t="s">
        <v>18</v>
      </c>
      <c r="M49" s="30" t="s">
        <v>17</v>
      </c>
      <c r="N49" s="30" t="s">
        <v>76</v>
      </c>
      <c r="O49" s="30" t="s">
        <v>79</v>
      </c>
      <c r="P49" s="30" t="s">
        <v>80</v>
      </c>
      <c r="Q49" s="13"/>
      <c r="R49" s="75">
        <v>455000</v>
      </c>
      <c r="S49" s="27" t="s">
        <v>275</v>
      </c>
    </row>
    <row r="50" spans="1:19" ht="24" customHeight="1" x14ac:dyDescent="0.2">
      <c r="A50" s="21" t="s">
        <v>131</v>
      </c>
      <c r="B50" s="30"/>
      <c r="C50" s="30"/>
      <c r="D50" s="30"/>
      <c r="E50" s="30"/>
      <c r="F50" s="30"/>
      <c r="G50" s="30"/>
      <c r="H50" s="13"/>
      <c r="I50" s="75"/>
      <c r="J50" s="27"/>
      <c r="K50" s="30">
        <v>400</v>
      </c>
      <c r="L50" s="30" t="s">
        <v>18</v>
      </c>
      <c r="M50" s="30" t="s">
        <v>17</v>
      </c>
      <c r="N50" s="30" t="s">
        <v>66</v>
      </c>
      <c r="O50" s="30" t="s">
        <v>95</v>
      </c>
      <c r="P50" s="30" t="s">
        <v>133</v>
      </c>
      <c r="Q50" s="68" t="s">
        <v>34</v>
      </c>
      <c r="R50" s="74">
        <v>95760</v>
      </c>
      <c r="S50" s="16" t="s">
        <v>276</v>
      </c>
    </row>
    <row r="51" spans="1:19" ht="30.75" customHeight="1" x14ac:dyDescent="0.2">
      <c r="A51" s="21" t="s">
        <v>131</v>
      </c>
      <c r="B51" s="30"/>
      <c r="C51" s="30"/>
      <c r="D51" s="30"/>
      <c r="E51" s="30"/>
      <c r="F51" s="30"/>
      <c r="G51" s="30"/>
      <c r="H51" s="13"/>
      <c r="I51" s="75"/>
      <c r="J51" s="27"/>
      <c r="K51" s="30" t="s">
        <v>1</v>
      </c>
      <c r="L51" s="30" t="s">
        <v>18</v>
      </c>
      <c r="M51" s="30" t="s">
        <v>17</v>
      </c>
      <c r="N51" s="30" t="s">
        <v>66</v>
      </c>
      <c r="O51" s="30" t="s">
        <v>95</v>
      </c>
      <c r="P51" s="30" t="s">
        <v>133</v>
      </c>
      <c r="Q51" s="68" t="s">
        <v>134</v>
      </c>
      <c r="R51" s="74">
        <v>69400</v>
      </c>
      <c r="S51" s="16" t="s">
        <v>277</v>
      </c>
    </row>
    <row r="52" spans="1:19" ht="30.75" customHeight="1" x14ac:dyDescent="0.2">
      <c r="A52" s="21" t="s">
        <v>131</v>
      </c>
      <c r="B52" s="30"/>
      <c r="C52" s="30"/>
      <c r="D52" s="30"/>
      <c r="E52" s="30"/>
      <c r="F52" s="30"/>
      <c r="G52" s="30"/>
      <c r="H52" s="13"/>
      <c r="I52" s="75"/>
      <c r="J52" s="27"/>
      <c r="K52" s="30" t="s">
        <v>1</v>
      </c>
      <c r="L52" s="30" t="s">
        <v>18</v>
      </c>
      <c r="M52" s="30" t="s">
        <v>17</v>
      </c>
      <c r="N52" s="30" t="s">
        <v>66</v>
      </c>
      <c r="O52" s="30" t="s">
        <v>38</v>
      </c>
      <c r="P52" s="30" t="s">
        <v>135</v>
      </c>
      <c r="Q52" s="68"/>
      <c r="R52" s="74">
        <v>293000</v>
      </c>
      <c r="S52" s="16" t="s">
        <v>278</v>
      </c>
    </row>
    <row r="53" spans="1:19" ht="24.75" customHeight="1" x14ac:dyDescent="0.2">
      <c r="A53" s="21" t="s">
        <v>131</v>
      </c>
      <c r="B53" s="30"/>
      <c r="C53" s="30"/>
      <c r="D53" s="30"/>
      <c r="E53" s="30"/>
      <c r="F53" s="30"/>
      <c r="G53" s="30"/>
      <c r="H53" s="13"/>
      <c r="I53" s="75"/>
      <c r="J53" s="27"/>
      <c r="K53" s="30" t="s">
        <v>1</v>
      </c>
      <c r="L53" s="30" t="s">
        <v>18</v>
      </c>
      <c r="M53" s="30" t="s">
        <v>17</v>
      </c>
      <c r="N53" s="30" t="s">
        <v>66</v>
      </c>
      <c r="O53" s="30" t="s">
        <v>24</v>
      </c>
      <c r="P53" s="30" t="s">
        <v>25</v>
      </c>
      <c r="Q53" s="68"/>
      <c r="R53" s="74">
        <v>1119000</v>
      </c>
      <c r="S53" s="16" t="s">
        <v>252</v>
      </c>
    </row>
    <row r="54" spans="1:19" ht="28.5" customHeight="1" x14ac:dyDescent="0.2">
      <c r="A54" s="21" t="s">
        <v>131</v>
      </c>
      <c r="B54" s="30"/>
      <c r="C54" s="30"/>
      <c r="D54" s="30"/>
      <c r="E54" s="30"/>
      <c r="F54" s="30"/>
      <c r="G54" s="30"/>
      <c r="H54" s="13"/>
      <c r="I54" s="75"/>
      <c r="J54" s="27"/>
      <c r="K54" s="30" t="s">
        <v>1</v>
      </c>
      <c r="L54" s="30" t="s">
        <v>18</v>
      </c>
      <c r="M54" s="30" t="s">
        <v>17</v>
      </c>
      <c r="N54" s="30" t="s">
        <v>66</v>
      </c>
      <c r="O54" s="30" t="s">
        <v>27</v>
      </c>
      <c r="P54" s="30" t="s">
        <v>28</v>
      </c>
      <c r="Q54" s="68"/>
      <c r="R54" s="74">
        <v>337938</v>
      </c>
      <c r="S54" s="16" t="s">
        <v>253</v>
      </c>
    </row>
    <row r="55" spans="1:19" ht="27" customHeight="1" x14ac:dyDescent="0.2">
      <c r="A55" s="21" t="s">
        <v>101</v>
      </c>
      <c r="B55" s="22" t="s">
        <v>1</v>
      </c>
      <c r="C55" s="22" t="s">
        <v>18</v>
      </c>
      <c r="D55" s="22" t="s">
        <v>17</v>
      </c>
      <c r="E55" s="22" t="s">
        <v>66</v>
      </c>
      <c r="F55" s="22" t="s">
        <v>38</v>
      </c>
      <c r="G55" s="23">
        <v>342</v>
      </c>
      <c r="H55" s="22"/>
      <c r="I55" s="74">
        <v>649526</v>
      </c>
      <c r="J55" s="6" t="s">
        <v>265</v>
      </c>
      <c r="K55" s="22"/>
      <c r="L55" s="22"/>
      <c r="M55" s="22"/>
      <c r="N55" s="22"/>
      <c r="O55" s="22"/>
      <c r="P55" s="23"/>
      <c r="Q55" s="22"/>
      <c r="R55" s="74"/>
      <c r="S55" s="16"/>
    </row>
    <row r="56" spans="1:19" ht="24.75" customHeight="1" x14ac:dyDescent="0.2">
      <c r="A56" s="21" t="s">
        <v>102</v>
      </c>
      <c r="B56" s="22" t="s">
        <v>1</v>
      </c>
      <c r="C56" s="22" t="s">
        <v>18</v>
      </c>
      <c r="D56" s="22" t="s">
        <v>17</v>
      </c>
      <c r="E56" s="22" t="s">
        <v>66</v>
      </c>
      <c r="F56" s="22" t="s">
        <v>38</v>
      </c>
      <c r="G56" s="23">
        <v>342</v>
      </c>
      <c r="H56" s="22"/>
      <c r="I56" s="74">
        <v>544729</v>
      </c>
      <c r="J56" s="6" t="s">
        <v>266</v>
      </c>
      <c r="K56" s="22"/>
      <c r="L56" s="22"/>
      <c r="M56" s="22"/>
      <c r="N56" s="22"/>
      <c r="O56" s="22"/>
      <c r="P56" s="23"/>
      <c r="Q56" s="22"/>
      <c r="R56" s="74"/>
      <c r="S56" s="16"/>
    </row>
    <row r="57" spans="1:19" ht="24.75" customHeight="1" x14ac:dyDescent="0.2">
      <c r="A57" s="21" t="s">
        <v>103</v>
      </c>
      <c r="B57" s="22" t="s">
        <v>1</v>
      </c>
      <c r="C57" s="22" t="s">
        <v>18</v>
      </c>
      <c r="D57" s="22" t="s">
        <v>17</v>
      </c>
      <c r="E57" s="22" t="s">
        <v>66</v>
      </c>
      <c r="F57" s="22" t="s">
        <v>38</v>
      </c>
      <c r="G57" s="23">
        <v>342</v>
      </c>
      <c r="H57" s="22"/>
      <c r="I57" s="74">
        <v>515165</v>
      </c>
      <c r="J57" s="6" t="s">
        <v>265</v>
      </c>
      <c r="K57" s="22"/>
      <c r="L57" s="22"/>
      <c r="M57" s="22"/>
      <c r="N57" s="22"/>
      <c r="O57" s="22"/>
      <c r="P57" s="23"/>
      <c r="Q57" s="22"/>
      <c r="R57" s="74"/>
      <c r="S57" s="16"/>
    </row>
    <row r="58" spans="1:19" ht="23.25" customHeight="1" x14ac:dyDescent="0.2">
      <c r="A58" s="21" t="s">
        <v>104</v>
      </c>
      <c r="B58" s="22" t="s">
        <v>1</v>
      </c>
      <c r="C58" s="22" t="s">
        <v>18</v>
      </c>
      <c r="D58" s="22" t="s">
        <v>17</v>
      </c>
      <c r="E58" s="22" t="s">
        <v>66</v>
      </c>
      <c r="F58" s="22" t="s">
        <v>38</v>
      </c>
      <c r="G58" s="23">
        <v>342</v>
      </c>
      <c r="H58" s="22"/>
      <c r="I58" s="74">
        <v>1059481</v>
      </c>
      <c r="J58" s="6" t="s">
        <v>265</v>
      </c>
      <c r="K58" s="22"/>
      <c r="L58" s="22"/>
      <c r="M58" s="22"/>
      <c r="N58" s="22"/>
      <c r="O58" s="22"/>
      <c r="P58" s="23"/>
      <c r="Q58" s="22"/>
      <c r="R58" s="74"/>
      <c r="S58" s="16"/>
    </row>
    <row r="59" spans="1:19" ht="24" customHeight="1" x14ac:dyDescent="0.2">
      <c r="A59" s="21" t="s">
        <v>105</v>
      </c>
      <c r="B59" s="22" t="s">
        <v>1</v>
      </c>
      <c r="C59" s="22" t="s">
        <v>18</v>
      </c>
      <c r="D59" s="22" t="s">
        <v>17</v>
      </c>
      <c r="E59" s="22" t="s">
        <v>66</v>
      </c>
      <c r="F59" s="22" t="s">
        <v>38</v>
      </c>
      <c r="G59" s="23">
        <v>342</v>
      </c>
      <c r="H59" s="22"/>
      <c r="I59" s="74">
        <v>185501</v>
      </c>
      <c r="J59" s="6" t="s">
        <v>265</v>
      </c>
      <c r="K59" s="22"/>
      <c r="L59" s="22"/>
      <c r="M59" s="22"/>
      <c r="N59" s="22"/>
      <c r="O59" s="22"/>
      <c r="P59" s="23"/>
      <c r="Q59" s="22"/>
      <c r="R59" s="74"/>
      <c r="S59" s="16"/>
    </row>
    <row r="60" spans="1:19" ht="23.25" customHeight="1" x14ac:dyDescent="0.2">
      <c r="A60" s="21" t="s">
        <v>106</v>
      </c>
      <c r="B60" s="22" t="s">
        <v>1</v>
      </c>
      <c r="C60" s="22" t="s">
        <v>18</v>
      </c>
      <c r="D60" s="22" t="s">
        <v>17</v>
      </c>
      <c r="E60" s="22" t="s">
        <v>66</v>
      </c>
      <c r="F60" s="22" t="s">
        <v>38</v>
      </c>
      <c r="G60" s="23">
        <v>342</v>
      </c>
      <c r="H60" s="22"/>
      <c r="I60" s="74">
        <v>545259</v>
      </c>
      <c r="J60" s="6" t="s">
        <v>265</v>
      </c>
      <c r="K60" s="22"/>
      <c r="L60" s="22"/>
      <c r="M60" s="22"/>
      <c r="N60" s="22"/>
      <c r="O60" s="22"/>
      <c r="P60" s="23"/>
      <c r="Q60" s="22"/>
      <c r="R60" s="74"/>
      <c r="S60" s="16"/>
    </row>
    <row r="61" spans="1:19" ht="24" customHeight="1" x14ac:dyDescent="0.2">
      <c r="A61" s="21" t="s">
        <v>107</v>
      </c>
      <c r="B61" s="22" t="s">
        <v>1</v>
      </c>
      <c r="C61" s="22" t="s">
        <v>18</v>
      </c>
      <c r="D61" s="22" t="s">
        <v>17</v>
      </c>
      <c r="E61" s="22" t="s">
        <v>66</v>
      </c>
      <c r="F61" s="22" t="s">
        <v>38</v>
      </c>
      <c r="G61" s="23">
        <v>342</v>
      </c>
      <c r="H61" s="22"/>
      <c r="I61" s="74">
        <v>93368</v>
      </c>
      <c r="J61" s="6" t="s">
        <v>265</v>
      </c>
      <c r="K61" s="22"/>
      <c r="L61" s="22"/>
      <c r="M61" s="22"/>
      <c r="N61" s="22"/>
      <c r="O61" s="22"/>
      <c r="P61" s="23"/>
      <c r="Q61" s="22"/>
      <c r="R61" s="74"/>
      <c r="S61" s="16"/>
    </row>
    <row r="62" spans="1:19" ht="31.5" customHeight="1" x14ac:dyDescent="0.2">
      <c r="A62" s="21" t="s">
        <v>108</v>
      </c>
      <c r="B62" s="22" t="s">
        <v>1</v>
      </c>
      <c r="C62" s="22" t="s">
        <v>18</v>
      </c>
      <c r="D62" s="22" t="s">
        <v>17</v>
      </c>
      <c r="E62" s="22" t="s">
        <v>66</v>
      </c>
      <c r="F62" s="22" t="s">
        <v>38</v>
      </c>
      <c r="G62" s="23">
        <v>342</v>
      </c>
      <c r="H62" s="22"/>
      <c r="I62" s="74">
        <v>145392</v>
      </c>
      <c r="J62" s="6" t="s">
        <v>265</v>
      </c>
      <c r="K62" s="22"/>
      <c r="L62" s="22"/>
      <c r="M62" s="22"/>
      <c r="N62" s="22"/>
      <c r="O62" s="22"/>
      <c r="P62" s="23"/>
      <c r="Q62" s="22"/>
      <c r="R62" s="74"/>
      <c r="S62" s="16"/>
    </row>
    <row r="63" spans="1:19" ht="28.5" customHeight="1" x14ac:dyDescent="0.2">
      <c r="A63" s="21" t="s">
        <v>109</v>
      </c>
      <c r="B63" s="22" t="s">
        <v>1</v>
      </c>
      <c r="C63" s="22" t="s">
        <v>18</v>
      </c>
      <c r="D63" s="22" t="s">
        <v>17</v>
      </c>
      <c r="E63" s="22" t="s">
        <v>66</v>
      </c>
      <c r="F63" s="22" t="s">
        <v>38</v>
      </c>
      <c r="G63" s="23">
        <v>342</v>
      </c>
      <c r="H63" s="22"/>
      <c r="I63" s="74">
        <v>385520</v>
      </c>
      <c r="J63" s="6" t="s">
        <v>265</v>
      </c>
      <c r="K63" s="22"/>
      <c r="L63" s="22"/>
      <c r="M63" s="22"/>
      <c r="N63" s="22"/>
      <c r="O63" s="22"/>
      <c r="P63" s="23"/>
      <c r="Q63" s="22"/>
      <c r="R63" s="74"/>
      <c r="S63" s="16"/>
    </row>
    <row r="64" spans="1:19" ht="24" customHeight="1" x14ac:dyDescent="0.2">
      <c r="A64" s="21" t="s">
        <v>110</v>
      </c>
      <c r="B64" s="22" t="s">
        <v>1</v>
      </c>
      <c r="C64" s="22" t="s">
        <v>18</v>
      </c>
      <c r="D64" s="22" t="s">
        <v>17</v>
      </c>
      <c r="E64" s="22" t="s">
        <v>66</v>
      </c>
      <c r="F64" s="22" t="s">
        <v>38</v>
      </c>
      <c r="G64" s="23">
        <v>342</v>
      </c>
      <c r="H64" s="22"/>
      <c r="I64" s="74">
        <v>105282</v>
      </c>
      <c r="J64" s="6" t="s">
        <v>265</v>
      </c>
      <c r="K64" s="22"/>
      <c r="L64" s="22"/>
      <c r="M64" s="22"/>
      <c r="N64" s="22"/>
      <c r="O64" s="22"/>
      <c r="P64" s="23"/>
      <c r="Q64" s="22"/>
      <c r="R64" s="74"/>
      <c r="S64" s="16"/>
    </row>
    <row r="65" spans="1:19" ht="24" customHeight="1" x14ac:dyDescent="0.2">
      <c r="A65" s="21" t="s">
        <v>233</v>
      </c>
      <c r="B65" s="22" t="s">
        <v>1</v>
      </c>
      <c r="C65" s="22" t="s">
        <v>18</v>
      </c>
      <c r="D65" s="22" t="s">
        <v>17</v>
      </c>
      <c r="E65" s="22" t="s">
        <v>66</v>
      </c>
      <c r="F65" s="22" t="s">
        <v>38</v>
      </c>
      <c r="G65" s="23">
        <v>342</v>
      </c>
      <c r="H65" s="22"/>
      <c r="I65" s="74">
        <v>783798</v>
      </c>
      <c r="J65" s="6" t="s">
        <v>265</v>
      </c>
      <c r="K65" s="22"/>
      <c r="L65" s="22"/>
      <c r="M65" s="22"/>
      <c r="N65" s="22"/>
      <c r="O65" s="22"/>
      <c r="P65" s="23"/>
      <c r="Q65" s="22"/>
      <c r="R65" s="74"/>
      <c r="S65" s="16"/>
    </row>
    <row r="66" spans="1:19" ht="36.75" customHeight="1" x14ac:dyDescent="0.2">
      <c r="A66" s="3" t="s">
        <v>68</v>
      </c>
      <c r="B66" s="22"/>
      <c r="C66" s="22"/>
      <c r="D66" s="22"/>
      <c r="E66" s="22"/>
      <c r="F66" s="22"/>
      <c r="G66" s="23"/>
      <c r="H66" s="22"/>
      <c r="I66" s="74"/>
      <c r="J66" s="16"/>
      <c r="K66" s="73" t="s">
        <v>30</v>
      </c>
      <c r="L66" s="73" t="s">
        <v>18</v>
      </c>
      <c r="M66" s="73" t="s">
        <v>23</v>
      </c>
      <c r="N66" s="62">
        <v>9900070035</v>
      </c>
      <c r="O66" s="62">
        <v>614</v>
      </c>
      <c r="P66" s="62">
        <v>241</v>
      </c>
      <c r="Q66" s="72"/>
      <c r="R66" s="74">
        <v>1765047</v>
      </c>
      <c r="S66" s="16" t="s">
        <v>64</v>
      </c>
    </row>
    <row r="67" spans="1:19" ht="49.5" customHeight="1" x14ac:dyDescent="0.2">
      <c r="A67" s="3" t="s">
        <v>111</v>
      </c>
      <c r="B67" s="25" t="s">
        <v>30</v>
      </c>
      <c r="C67" s="25" t="s">
        <v>26</v>
      </c>
      <c r="D67" s="25" t="s">
        <v>19</v>
      </c>
      <c r="E67" s="25" t="s">
        <v>76</v>
      </c>
      <c r="F67" s="25" t="s">
        <v>77</v>
      </c>
      <c r="G67" s="25" t="s">
        <v>72</v>
      </c>
      <c r="H67" s="22"/>
      <c r="I67" s="74">
        <v>120633</v>
      </c>
      <c r="J67" s="6" t="s">
        <v>193</v>
      </c>
      <c r="K67" s="72" t="s">
        <v>30</v>
      </c>
      <c r="L67" s="72" t="s">
        <v>26</v>
      </c>
      <c r="M67" s="72" t="s">
        <v>19</v>
      </c>
      <c r="N67" s="72" t="s">
        <v>113</v>
      </c>
      <c r="O67" s="72" t="s">
        <v>77</v>
      </c>
      <c r="P67" s="36">
        <v>241</v>
      </c>
      <c r="Q67" s="72"/>
      <c r="R67" s="74">
        <v>120633</v>
      </c>
      <c r="S67" s="6" t="s">
        <v>193</v>
      </c>
    </row>
    <row r="68" spans="1:19" ht="49.5" customHeight="1" x14ac:dyDescent="0.2">
      <c r="A68" s="3" t="s">
        <v>111</v>
      </c>
      <c r="B68" s="25" t="s">
        <v>30</v>
      </c>
      <c r="C68" s="25" t="s">
        <v>26</v>
      </c>
      <c r="D68" s="25" t="s">
        <v>19</v>
      </c>
      <c r="E68" s="25" t="s">
        <v>76</v>
      </c>
      <c r="F68" s="25" t="s">
        <v>77</v>
      </c>
      <c r="G68" s="25" t="s">
        <v>72</v>
      </c>
      <c r="H68" s="22"/>
      <c r="I68" s="74">
        <v>210000</v>
      </c>
      <c r="J68" s="6" t="s">
        <v>267</v>
      </c>
      <c r="K68" s="72" t="s">
        <v>30</v>
      </c>
      <c r="L68" s="72" t="s">
        <v>26</v>
      </c>
      <c r="M68" s="72" t="s">
        <v>26</v>
      </c>
      <c r="N68" s="72" t="s">
        <v>82</v>
      </c>
      <c r="O68" s="72" t="s">
        <v>83</v>
      </c>
      <c r="P68" s="36">
        <v>241</v>
      </c>
      <c r="Q68" s="72"/>
      <c r="R68" s="74">
        <v>136000</v>
      </c>
      <c r="S68" s="16" t="s">
        <v>201</v>
      </c>
    </row>
    <row r="69" spans="1:19" ht="71.25" customHeight="1" x14ac:dyDescent="0.2">
      <c r="A69" s="3" t="s">
        <v>111</v>
      </c>
      <c r="B69" s="22" t="s">
        <v>30</v>
      </c>
      <c r="C69" s="22" t="s">
        <v>26</v>
      </c>
      <c r="D69" s="22" t="s">
        <v>23</v>
      </c>
      <c r="E69" s="65" t="s">
        <v>194</v>
      </c>
      <c r="F69" s="65" t="s">
        <v>77</v>
      </c>
      <c r="G69" s="71">
        <v>241</v>
      </c>
      <c r="H69" s="22" t="s">
        <v>195</v>
      </c>
      <c r="I69" s="74">
        <v>198000</v>
      </c>
      <c r="J69" s="6" t="s">
        <v>268</v>
      </c>
      <c r="K69" s="72" t="s">
        <v>30</v>
      </c>
      <c r="L69" s="72" t="s">
        <v>26</v>
      </c>
      <c r="M69" s="72" t="s">
        <v>26</v>
      </c>
      <c r="N69" s="72" t="s">
        <v>82</v>
      </c>
      <c r="O69" s="72" t="s">
        <v>77</v>
      </c>
      <c r="P69" s="36">
        <v>241</v>
      </c>
      <c r="Q69" s="72"/>
      <c r="R69" s="74">
        <v>303200</v>
      </c>
      <c r="S69" s="16" t="s">
        <v>200</v>
      </c>
    </row>
    <row r="70" spans="1:19" ht="42" customHeight="1" x14ac:dyDescent="0.2">
      <c r="A70" s="3" t="s">
        <v>111</v>
      </c>
      <c r="B70" s="22" t="s">
        <v>30</v>
      </c>
      <c r="C70" s="22" t="s">
        <v>26</v>
      </c>
      <c r="D70" s="22" t="s">
        <v>26</v>
      </c>
      <c r="E70" s="22" t="s">
        <v>82</v>
      </c>
      <c r="F70" s="65" t="s">
        <v>77</v>
      </c>
      <c r="G70" s="71">
        <v>241</v>
      </c>
      <c r="H70" s="22"/>
      <c r="I70" s="74">
        <v>1056200</v>
      </c>
      <c r="J70" s="6" t="s">
        <v>269</v>
      </c>
      <c r="K70" s="72" t="s">
        <v>30</v>
      </c>
      <c r="L70" s="72" t="s">
        <v>26</v>
      </c>
      <c r="M70" s="72" t="s">
        <v>19</v>
      </c>
      <c r="N70" s="72" t="s">
        <v>113</v>
      </c>
      <c r="O70" s="72" t="s">
        <v>77</v>
      </c>
      <c r="P70" s="36">
        <v>241</v>
      </c>
      <c r="Q70" s="72"/>
      <c r="R70" s="74">
        <v>28000</v>
      </c>
      <c r="S70" s="16" t="s">
        <v>199</v>
      </c>
    </row>
    <row r="71" spans="1:19" ht="46.5" customHeight="1" x14ac:dyDescent="0.2">
      <c r="A71" s="3" t="s">
        <v>111</v>
      </c>
      <c r="B71" s="22"/>
      <c r="C71" s="22"/>
      <c r="D71" s="22"/>
      <c r="E71" s="22"/>
      <c r="F71" s="22"/>
      <c r="G71" s="23"/>
      <c r="H71" s="22"/>
      <c r="I71" s="74"/>
      <c r="J71" s="6"/>
      <c r="K71" s="72" t="s">
        <v>30</v>
      </c>
      <c r="L71" s="72" t="s">
        <v>26</v>
      </c>
      <c r="M71" s="72" t="s">
        <v>19</v>
      </c>
      <c r="N71" s="73" t="s">
        <v>76</v>
      </c>
      <c r="O71" s="72" t="s">
        <v>77</v>
      </c>
      <c r="P71" s="36">
        <v>241</v>
      </c>
      <c r="Q71" s="72"/>
      <c r="R71" s="74">
        <v>477000</v>
      </c>
      <c r="S71" s="16" t="s">
        <v>198</v>
      </c>
    </row>
    <row r="72" spans="1:19" ht="48.75" customHeight="1" x14ac:dyDescent="0.2">
      <c r="A72" s="3" t="s">
        <v>111</v>
      </c>
      <c r="B72" s="22"/>
      <c r="C72" s="22"/>
      <c r="D72" s="22"/>
      <c r="E72" s="22"/>
      <c r="F72" s="22"/>
      <c r="G72" s="23"/>
      <c r="H72" s="22"/>
      <c r="I72" s="74"/>
      <c r="J72" s="6"/>
      <c r="K72" s="72" t="s">
        <v>30</v>
      </c>
      <c r="L72" s="72" t="s">
        <v>26</v>
      </c>
      <c r="M72" s="72" t="s">
        <v>23</v>
      </c>
      <c r="N72" s="72" t="s">
        <v>196</v>
      </c>
      <c r="O72" s="72" t="s">
        <v>77</v>
      </c>
      <c r="P72" s="36">
        <v>241</v>
      </c>
      <c r="Q72" s="72"/>
      <c r="R72" s="74">
        <v>520000</v>
      </c>
      <c r="S72" s="16" t="s">
        <v>197</v>
      </c>
    </row>
    <row r="73" spans="1:19" ht="47.25" customHeight="1" x14ac:dyDescent="0.2">
      <c r="A73" s="3" t="s">
        <v>218</v>
      </c>
      <c r="B73" s="22"/>
      <c r="C73" s="22"/>
      <c r="D73" s="22"/>
      <c r="E73" s="22"/>
      <c r="F73" s="22"/>
      <c r="G73" s="23"/>
      <c r="H73" s="22"/>
      <c r="I73" s="74"/>
      <c r="J73" s="6"/>
      <c r="K73" s="72" t="s">
        <v>30</v>
      </c>
      <c r="L73" s="72" t="s">
        <v>17</v>
      </c>
      <c r="M73" s="72" t="s">
        <v>92</v>
      </c>
      <c r="N73" s="72" t="s">
        <v>219</v>
      </c>
      <c r="O73" s="72" t="s">
        <v>83</v>
      </c>
      <c r="P73" s="36">
        <v>241</v>
      </c>
      <c r="Q73" s="72"/>
      <c r="R73" s="74">
        <v>200000</v>
      </c>
      <c r="S73" s="16" t="s">
        <v>220</v>
      </c>
    </row>
    <row r="74" spans="1:19" ht="49.5" customHeight="1" x14ac:dyDescent="0.2">
      <c r="A74" s="3" t="s">
        <v>111</v>
      </c>
      <c r="B74" s="22"/>
      <c r="C74" s="22"/>
      <c r="D74" s="22"/>
      <c r="E74" s="22"/>
      <c r="F74" s="22"/>
      <c r="G74" s="23"/>
      <c r="H74" s="22"/>
      <c r="I74" s="74"/>
      <c r="J74" s="6"/>
      <c r="K74" s="72" t="s">
        <v>30</v>
      </c>
      <c r="L74" s="72" t="s">
        <v>31</v>
      </c>
      <c r="M74" s="72" t="s">
        <v>228</v>
      </c>
      <c r="N74" s="72" t="s">
        <v>229</v>
      </c>
      <c r="O74" s="72" t="s">
        <v>124</v>
      </c>
      <c r="P74" s="36">
        <v>251</v>
      </c>
      <c r="Q74" s="72"/>
      <c r="R74" s="74">
        <v>3500000</v>
      </c>
      <c r="S74" s="16" t="s">
        <v>289</v>
      </c>
    </row>
    <row r="75" spans="1:19" x14ac:dyDescent="0.2">
      <c r="A75" s="33" t="s">
        <v>22</v>
      </c>
      <c r="B75" s="52"/>
      <c r="C75" s="52"/>
      <c r="D75" s="52"/>
      <c r="E75" s="53"/>
      <c r="F75" s="53"/>
      <c r="G75" s="53"/>
      <c r="H75" s="53"/>
      <c r="I75" s="54">
        <f>SUM(I9:I74)</f>
        <v>19212100</v>
      </c>
      <c r="J75" s="7"/>
      <c r="K75" s="55"/>
      <c r="L75" s="55"/>
      <c r="M75" s="55"/>
      <c r="N75" s="55"/>
      <c r="O75" s="55"/>
      <c r="P75" s="55"/>
      <c r="Q75" s="55"/>
      <c r="R75" s="56">
        <f>SUM(R9:R74)</f>
        <v>28312100</v>
      </c>
      <c r="S75" s="55"/>
    </row>
    <row r="76" spans="1:19" ht="12.75" customHeight="1" x14ac:dyDescent="0.2">
      <c r="A76" s="86" t="s">
        <v>232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34"/>
      <c r="R76" s="57">
        <f>I75-R75</f>
        <v>-9100000</v>
      </c>
      <c r="S76" s="34" t="s">
        <v>3</v>
      </c>
    </row>
    <row r="77" spans="1:19" x14ac:dyDescent="0.2">
      <c r="R77" s="26"/>
      <c r="S77" s="58"/>
    </row>
  </sheetData>
  <mergeCells count="5">
    <mergeCell ref="B4:N4"/>
    <mergeCell ref="A6:A7"/>
    <mergeCell ref="B6:H6"/>
    <mergeCell ref="K6:Q6"/>
    <mergeCell ref="A76:P7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31C9-9091-4DD7-AD8E-F0FFF833F15E}">
  <dimension ref="A1:S131"/>
  <sheetViews>
    <sheetView topLeftCell="A127" workbookViewId="0">
      <selection activeCell="A131" sqref="A131:XFD131"/>
    </sheetView>
  </sheetViews>
  <sheetFormatPr defaultRowHeight="12.75" x14ac:dyDescent="0.2"/>
  <cols>
    <col min="1" max="1" width="28.85546875" customWidth="1"/>
    <col min="2" max="2" width="4.5703125" customWidth="1"/>
    <col min="3" max="3" width="4.85546875" customWidth="1"/>
    <col min="4" max="4" width="4.42578125" customWidth="1"/>
    <col min="5" max="5" width="11.42578125" customWidth="1"/>
    <col min="6" max="6" width="4.5703125" customWidth="1"/>
    <col min="7" max="7" width="7.140625" customWidth="1"/>
    <col min="8" max="8" width="4.28515625" customWidth="1"/>
    <col min="9" max="9" width="10.28515625" customWidth="1"/>
    <col min="10" max="10" width="23.85546875" customWidth="1"/>
    <col min="11" max="11" width="4.28515625" customWidth="1"/>
    <col min="12" max="12" width="4.7109375" customWidth="1"/>
    <col min="13" max="13" width="4.85546875" customWidth="1"/>
    <col min="14" max="14" width="11.7109375" customWidth="1"/>
    <col min="15" max="15" width="4.85546875" customWidth="1"/>
    <col min="16" max="16" width="6.28515625" customWidth="1"/>
    <col min="17" max="17" width="5.140625" customWidth="1"/>
    <col min="18" max="18" width="10.42578125" customWidth="1"/>
    <col min="19" max="19" width="26.5703125" customWidth="1"/>
  </cols>
  <sheetData>
    <row r="1" spans="1:19" x14ac:dyDescent="0.2">
      <c r="S1" s="8" t="s">
        <v>114</v>
      </c>
    </row>
    <row r="2" spans="1:19" x14ac:dyDescent="0.2">
      <c r="S2" s="8" t="s">
        <v>14</v>
      </c>
    </row>
    <row r="3" spans="1:19" x14ac:dyDescent="0.2">
      <c r="A3" t="s">
        <v>5</v>
      </c>
      <c r="S3" s="8" t="s">
        <v>4</v>
      </c>
    </row>
    <row r="4" spans="1:19" x14ac:dyDescent="0.2">
      <c r="A4" s="77" t="s">
        <v>115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8" t="s">
        <v>307</v>
      </c>
    </row>
    <row r="5" spans="1:19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59" t="s">
        <v>5</v>
      </c>
    </row>
    <row r="6" spans="1:19" x14ac:dyDescent="0.2">
      <c r="A6" s="83" t="s">
        <v>13</v>
      </c>
      <c r="B6" s="84" t="s">
        <v>6</v>
      </c>
      <c r="C6" s="84"/>
      <c r="D6" s="84"/>
      <c r="E6" s="84"/>
      <c r="F6" s="84"/>
      <c r="G6" s="84"/>
      <c r="H6" s="84"/>
      <c r="I6" s="9"/>
      <c r="J6" s="10" t="s">
        <v>15</v>
      </c>
      <c r="K6" s="84" t="s">
        <v>6</v>
      </c>
      <c r="L6" s="84"/>
      <c r="M6" s="84"/>
      <c r="N6" s="84"/>
      <c r="O6" s="84"/>
      <c r="P6" s="84"/>
      <c r="Q6" s="84"/>
      <c r="R6" s="11"/>
      <c r="S6" s="12" t="s">
        <v>2</v>
      </c>
    </row>
    <row r="7" spans="1:19" ht="48" x14ac:dyDescent="0.2">
      <c r="A7" s="83"/>
      <c r="B7" s="13" t="s">
        <v>7</v>
      </c>
      <c r="C7" s="13" t="s">
        <v>20</v>
      </c>
      <c r="D7" s="13" t="s">
        <v>21</v>
      </c>
      <c r="E7" s="13" t="s">
        <v>8</v>
      </c>
      <c r="F7" s="13" t="s">
        <v>9</v>
      </c>
      <c r="G7" s="13" t="s">
        <v>10</v>
      </c>
      <c r="H7" s="13" t="s">
        <v>11</v>
      </c>
      <c r="I7" s="14" t="s">
        <v>0</v>
      </c>
      <c r="J7" s="15" t="s">
        <v>12</v>
      </c>
      <c r="K7" s="13" t="s">
        <v>7</v>
      </c>
      <c r="L7" s="13" t="s">
        <v>20</v>
      </c>
      <c r="M7" s="13" t="s">
        <v>21</v>
      </c>
      <c r="N7" s="13" t="s">
        <v>8</v>
      </c>
      <c r="O7" s="13" t="s">
        <v>9</v>
      </c>
      <c r="P7" s="13" t="s">
        <v>16</v>
      </c>
      <c r="Q7" s="13" t="s">
        <v>11</v>
      </c>
      <c r="R7" s="14" t="s">
        <v>0</v>
      </c>
      <c r="S7" s="15" t="s">
        <v>12</v>
      </c>
    </row>
    <row r="8" spans="1:19" ht="48" x14ac:dyDescent="0.2">
      <c r="A8" s="70" t="s">
        <v>145</v>
      </c>
      <c r="B8" s="30">
        <v>400</v>
      </c>
      <c r="C8" s="30" t="s">
        <v>18</v>
      </c>
      <c r="D8" s="30" t="s">
        <v>17</v>
      </c>
      <c r="E8" s="30" t="s">
        <v>146</v>
      </c>
      <c r="F8" s="30" t="s">
        <v>24</v>
      </c>
      <c r="G8" s="30" t="s">
        <v>25</v>
      </c>
      <c r="H8" s="30" t="s">
        <v>26</v>
      </c>
      <c r="I8" s="27">
        <v>185341</v>
      </c>
      <c r="J8" s="27" t="s">
        <v>279</v>
      </c>
      <c r="K8" s="30"/>
      <c r="L8" s="30"/>
      <c r="M8" s="30"/>
      <c r="N8" s="30"/>
      <c r="O8" s="30"/>
      <c r="P8" s="30"/>
      <c r="Q8" s="30"/>
      <c r="R8" s="14"/>
      <c r="S8" s="15"/>
    </row>
    <row r="9" spans="1:19" ht="48" x14ac:dyDescent="0.2">
      <c r="A9" s="70" t="s">
        <v>145</v>
      </c>
      <c r="B9" s="30" t="s">
        <v>1</v>
      </c>
      <c r="C9" s="30" t="s">
        <v>18</v>
      </c>
      <c r="D9" s="30" t="s">
        <v>17</v>
      </c>
      <c r="E9" s="30" t="s">
        <v>146</v>
      </c>
      <c r="F9" s="30" t="s">
        <v>27</v>
      </c>
      <c r="G9" s="30" t="s">
        <v>28</v>
      </c>
      <c r="H9" s="30" t="s">
        <v>26</v>
      </c>
      <c r="I9" s="27">
        <v>55973</v>
      </c>
      <c r="J9" s="27" t="s">
        <v>280</v>
      </c>
      <c r="K9" s="30"/>
      <c r="L9" s="30"/>
      <c r="M9" s="30"/>
      <c r="N9" s="30"/>
      <c r="O9" s="30"/>
      <c r="P9" s="30"/>
      <c r="Q9" s="30"/>
      <c r="R9" s="14"/>
      <c r="S9" s="15"/>
    </row>
    <row r="10" spans="1:19" ht="60" x14ac:dyDescent="0.2">
      <c r="A10" s="70" t="s">
        <v>145</v>
      </c>
      <c r="B10" s="30" t="s">
        <v>1</v>
      </c>
      <c r="C10" s="30" t="s">
        <v>18</v>
      </c>
      <c r="D10" s="30" t="s">
        <v>17</v>
      </c>
      <c r="E10" s="30" t="s">
        <v>146</v>
      </c>
      <c r="F10" s="30" t="s">
        <v>38</v>
      </c>
      <c r="G10" s="30" t="s">
        <v>75</v>
      </c>
      <c r="H10" s="30" t="s">
        <v>26</v>
      </c>
      <c r="I10" s="27">
        <v>97236</v>
      </c>
      <c r="J10" s="27" t="s">
        <v>281</v>
      </c>
      <c r="K10" s="30"/>
      <c r="L10" s="30"/>
      <c r="M10" s="30"/>
      <c r="N10" s="30"/>
      <c r="O10" s="30"/>
      <c r="P10" s="30"/>
      <c r="Q10" s="30"/>
      <c r="R10" s="14"/>
      <c r="S10" s="15"/>
    </row>
    <row r="11" spans="1:19" ht="60" x14ac:dyDescent="0.2">
      <c r="A11" s="70" t="s">
        <v>145</v>
      </c>
      <c r="B11" s="30" t="s">
        <v>1</v>
      </c>
      <c r="C11" s="30" t="s">
        <v>18</v>
      </c>
      <c r="D11" s="30" t="s">
        <v>17</v>
      </c>
      <c r="E11" s="30" t="s">
        <v>146</v>
      </c>
      <c r="F11" s="30" t="s">
        <v>38</v>
      </c>
      <c r="G11" s="30" t="s">
        <v>147</v>
      </c>
      <c r="H11" s="30" t="s">
        <v>26</v>
      </c>
      <c r="I11" s="27">
        <v>21000</v>
      </c>
      <c r="J11" s="27" t="s">
        <v>282</v>
      </c>
      <c r="K11" s="30"/>
      <c r="L11" s="30"/>
      <c r="M11" s="30"/>
      <c r="N11" s="30"/>
      <c r="O11" s="30"/>
      <c r="P11" s="30"/>
      <c r="Q11" s="30"/>
      <c r="R11" s="14"/>
      <c r="S11" s="15"/>
    </row>
    <row r="12" spans="1:19" ht="48" x14ac:dyDescent="0.2">
      <c r="A12" s="70" t="s">
        <v>148</v>
      </c>
      <c r="B12" s="30">
        <v>400</v>
      </c>
      <c r="C12" s="30" t="s">
        <v>18</v>
      </c>
      <c r="D12" s="30" t="s">
        <v>17</v>
      </c>
      <c r="E12" s="30" t="s">
        <v>146</v>
      </c>
      <c r="F12" s="30" t="s">
        <v>24</v>
      </c>
      <c r="G12" s="30" t="s">
        <v>25</v>
      </c>
      <c r="H12" s="30" t="s">
        <v>26</v>
      </c>
      <c r="I12" s="27">
        <v>29099</v>
      </c>
      <c r="J12" s="27" t="s">
        <v>279</v>
      </c>
      <c r="K12" s="30"/>
      <c r="L12" s="30"/>
      <c r="M12" s="30"/>
      <c r="N12" s="30"/>
      <c r="O12" s="30"/>
      <c r="P12" s="30"/>
      <c r="Q12" s="30"/>
      <c r="R12" s="14"/>
      <c r="S12" s="15"/>
    </row>
    <row r="13" spans="1:19" ht="48" x14ac:dyDescent="0.2">
      <c r="A13" s="70" t="s">
        <v>148</v>
      </c>
      <c r="B13" s="30" t="s">
        <v>1</v>
      </c>
      <c r="C13" s="30" t="s">
        <v>18</v>
      </c>
      <c r="D13" s="30" t="s">
        <v>17</v>
      </c>
      <c r="E13" s="30" t="s">
        <v>146</v>
      </c>
      <c r="F13" s="30" t="s">
        <v>27</v>
      </c>
      <c r="G13" s="30" t="s">
        <v>28</v>
      </c>
      <c r="H13" s="30" t="s">
        <v>26</v>
      </c>
      <c r="I13" s="27">
        <v>8788</v>
      </c>
      <c r="J13" s="27" t="s">
        <v>280</v>
      </c>
      <c r="K13" s="30"/>
      <c r="L13" s="30"/>
      <c r="M13" s="30"/>
      <c r="N13" s="30"/>
      <c r="O13" s="30"/>
      <c r="P13" s="30"/>
      <c r="Q13" s="30"/>
      <c r="R13" s="14"/>
      <c r="S13" s="15"/>
    </row>
    <row r="14" spans="1:19" ht="60" x14ac:dyDescent="0.2">
      <c r="A14" s="70" t="s">
        <v>148</v>
      </c>
      <c r="B14" s="30" t="s">
        <v>1</v>
      </c>
      <c r="C14" s="30" t="s">
        <v>18</v>
      </c>
      <c r="D14" s="30" t="s">
        <v>17</v>
      </c>
      <c r="E14" s="30" t="s">
        <v>146</v>
      </c>
      <c r="F14" s="30" t="s">
        <v>38</v>
      </c>
      <c r="G14" s="30" t="s">
        <v>75</v>
      </c>
      <c r="H14" s="30" t="s">
        <v>26</v>
      </c>
      <c r="I14" s="27">
        <v>17316</v>
      </c>
      <c r="J14" s="27" t="s">
        <v>281</v>
      </c>
      <c r="K14" s="30"/>
      <c r="L14" s="30"/>
      <c r="M14" s="30"/>
      <c r="N14" s="30"/>
      <c r="O14" s="30"/>
      <c r="P14" s="30"/>
      <c r="Q14" s="30"/>
      <c r="R14" s="14"/>
      <c r="S14" s="15"/>
    </row>
    <row r="15" spans="1:19" ht="60" x14ac:dyDescent="0.2">
      <c r="A15" s="70" t="s">
        <v>148</v>
      </c>
      <c r="B15" s="30" t="s">
        <v>1</v>
      </c>
      <c r="C15" s="30" t="s">
        <v>18</v>
      </c>
      <c r="D15" s="30" t="s">
        <v>17</v>
      </c>
      <c r="E15" s="30" t="s">
        <v>146</v>
      </c>
      <c r="F15" s="30" t="s">
        <v>38</v>
      </c>
      <c r="G15" s="30" t="s">
        <v>147</v>
      </c>
      <c r="H15" s="30" t="s">
        <v>26</v>
      </c>
      <c r="I15" s="27">
        <v>3000</v>
      </c>
      <c r="J15" s="27" t="s">
        <v>282</v>
      </c>
      <c r="K15" s="30"/>
      <c r="L15" s="30"/>
      <c r="M15" s="30"/>
      <c r="N15" s="30"/>
      <c r="O15" s="30"/>
      <c r="P15" s="30"/>
      <c r="Q15" s="30"/>
      <c r="R15" s="14"/>
      <c r="S15" s="15"/>
    </row>
    <row r="16" spans="1:19" ht="48" x14ac:dyDescent="0.2">
      <c r="A16" s="70" t="s">
        <v>149</v>
      </c>
      <c r="B16" s="30">
        <v>400</v>
      </c>
      <c r="C16" s="30" t="s">
        <v>18</v>
      </c>
      <c r="D16" s="30" t="s">
        <v>17</v>
      </c>
      <c r="E16" s="30" t="s">
        <v>146</v>
      </c>
      <c r="F16" s="30" t="s">
        <v>24</v>
      </c>
      <c r="G16" s="30" t="s">
        <v>25</v>
      </c>
      <c r="H16" s="30" t="s">
        <v>26</v>
      </c>
      <c r="I16" s="27">
        <v>49952</v>
      </c>
      <c r="J16" s="27" t="s">
        <v>279</v>
      </c>
      <c r="K16" s="30"/>
      <c r="L16" s="30"/>
      <c r="M16" s="30"/>
      <c r="N16" s="30"/>
      <c r="O16" s="30"/>
      <c r="P16" s="30"/>
      <c r="Q16" s="30"/>
      <c r="R16" s="14"/>
      <c r="S16" s="15"/>
    </row>
    <row r="17" spans="1:19" ht="48" x14ac:dyDescent="0.2">
      <c r="A17" s="70" t="s">
        <v>149</v>
      </c>
      <c r="B17" s="30" t="s">
        <v>1</v>
      </c>
      <c r="C17" s="30" t="s">
        <v>18</v>
      </c>
      <c r="D17" s="30" t="s">
        <v>17</v>
      </c>
      <c r="E17" s="30" t="s">
        <v>146</v>
      </c>
      <c r="F17" s="30" t="s">
        <v>27</v>
      </c>
      <c r="G17" s="30" t="s">
        <v>28</v>
      </c>
      <c r="H17" s="30" t="s">
        <v>26</v>
      </c>
      <c r="I17" s="27">
        <v>15086</v>
      </c>
      <c r="J17" s="27" t="s">
        <v>280</v>
      </c>
      <c r="K17" s="30"/>
      <c r="L17" s="30"/>
      <c r="M17" s="30"/>
      <c r="N17" s="30"/>
      <c r="O17" s="30"/>
      <c r="P17" s="30"/>
      <c r="Q17" s="30"/>
      <c r="R17" s="14"/>
      <c r="S17" s="15"/>
    </row>
    <row r="18" spans="1:19" ht="60" x14ac:dyDescent="0.2">
      <c r="A18" s="70" t="s">
        <v>149</v>
      </c>
      <c r="B18" s="30" t="s">
        <v>1</v>
      </c>
      <c r="C18" s="30" t="s">
        <v>18</v>
      </c>
      <c r="D18" s="30" t="s">
        <v>17</v>
      </c>
      <c r="E18" s="30" t="s">
        <v>146</v>
      </c>
      <c r="F18" s="30" t="s">
        <v>38</v>
      </c>
      <c r="G18" s="30" t="s">
        <v>75</v>
      </c>
      <c r="H18" s="30" t="s">
        <v>26</v>
      </c>
      <c r="I18" s="27">
        <v>20646</v>
      </c>
      <c r="J18" s="27" t="s">
        <v>281</v>
      </c>
      <c r="K18" s="30"/>
      <c r="L18" s="30"/>
      <c r="M18" s="30"/>
      <c r="N18" s="30"/>
      <c r="O18" s="30"/>
      <c r="P18" s="30"/>
      <c r="Q18" s="30"/>
      <c r="R18" s="14"/>
      <c r="S18" s="15"/>
    </row>
    <row r="19" spans="1:19" ht="60" x14ac:dyDescent="0.2">
      <c r="A19" s="70" t="s">
        <v>149</v>
      </c>
      <c r="B19" s="30" t="s">
        <v>1</v>
      </c>
      <c r="C19" s="30" t="s">
        <v>18</v>
      </c>
      <c r="D19" s="30" t="s">
        <v>17</v>
      </c>
      <c r="E19" s="30" t="s">
        <v>146</v>
      </c>
      <c r="F19" s="30" t="s">
        <v>38</v>
      </c>
      <c r="G19" s="30" t="s">
        <v>147</v>
      </c>
      <c r="H19" s="30" t="s">
        <v>26</v>
      </c>
      <c r="I19" s="27">
        <v>6000</v>
      </c>
      <c r="J19" s="27" t="s">
        <v>282</v>
      </c>
      <c r="K19" s="30"/>
      <c r="L19" s="30"/>
      <c r="M19" s="30"/>
      <c r="N19" s="30"/>
      <c r="O19" s="30"/>
      <c r="P19" s="30"/>
      <c r="Q19" s="30"/>
      <c r="R19" s="14"/>
      <c r="S19" s="15"/>
    </row>
    <row r="20" spans="1:19" ht="48" x14ac:dyDescent="0.2">
      <c r="A20" s="70" t="s">
        <v>150</v>
      </c>
      <c r="B20" s="30">
        <v>400</v>
      </c>
      <c r="C20" s="30" t="s">
        <v>18</v>
      </c>
      <c r="D20" s="30" t="s">
        <v>17</v>
      </c>
      <c r="E20" s="30" t="s">
        <v>146</v>
      </c>
      <c r="F20" s="30" t="s">
        <v>24</v>
      </c>
      <c r="G20" s="30" t="s">
        <v>25</v>
      </c>
      <c r="H20" s="30" t="s">
        <v>26</v>
      </c>
      <c r="I20" s="27">
        <v>103673</v>
      </c>
      <c r="J20" s="27" t="s">
        <v>279</v>
      </c>
      <c r="K20" s="30"/>
      <c r="L20" s="30"/>
      <c r="M20" s="30"/>
      <c r="N20" s="30"/>
      <c r="O20" s="30"/>
      <c r="P20" s="30"/>
      <c r="Q20" s="30"/>
      <c r="R20" s="14"/>
      <c r="S20" s="15"/>
    </row>
    <row r="21" spans="1:19" ht="48" x14ac:dyDescent="0.2">
      <c r="A21" s="70" t="s">
        <v>150</v>
      </c>
      <c r="B21" s="30" t="s">
        <v>1</v>
      </c>
      <c r="C21" s="30" t="s">
        <v>18</v>
      </c>
      <c r="D21" s="30" t="s">
        <v>17</v>
      </c>
      <c r="E21" s="30" t="s">
        <v>146</v>
      </c>
      <c r="F21" s="30" t="s">
        <v>27</v>
      </c>
      <c r="G21" s="30" t="s">
        <v>28</v>
      </c>
      <c r="H21" s="30" t="s">
        <v>26</v>
      </c>
      <c r="I21" s="27">
        <v>31309</v>
      </c>
      <c r="J21" s="27" t="s">
        <v>280</v>
      </c>
      <c r="K21" s="30"/>
      <c r="L21" s="30"/>
      <c r="M21" s="30"/>
      <c r="N21" s="30"/>
      <c r="O21" s="30"/>
      <c r="P21" s="30"/>
      <c r="Q21" s="30"/>
      <c r="R21" s="14"/>
      <c r="S21" s="15"/>
    </row>
    <row r="22" spans="1:19" ht="60" x14ac:dyDescent="0.2">
      <c r="A22" s="70" t="s">
        <v>150</v>
      </c>
      <c r="B22" s="30" t="s">
        <v>1</v>
      </c>
      <c r="C22" s="30" t="s">
        <v>18</v>
      </c>
      <c r="D22" s="30" t="s">
        <v>17</v>
      </c>
      <c r="E22" s="30" t="s">
        <v>146</v>
      </c>
      <c r="F22" s="30" t="s">
        <v>38</v>
      </c>
      <c r="G22" s="30" t="s">
        <v>75</v>
      </c>
      <c r="H22" s="30" t="s">
        <v>26</v>
      </c>
      <c r="I22" s="27">
        <v>63270</v>
      </c>
      <c r="J22" s="27" t="s">
        <v>281</v>
      </c>
      <c r="K22" s="30"/>
      <c r="L22" s="30"/>
      <c r="M22" s="30"/>
      <c r="N22" s="30"/>
      <c r="O22" s="30"/>
      <c r="P22" s="30"/>
      <c r="Q22" s="30"/>
      <c r="R22" s="14"/>
      <c r="S22" s="15"/>
    </row>
    <row r="23" spans="1:19" ht="60" x14ac:dyDescent="0.2">
      <c r="A23" s="70" t="s">
        <v>150</v>
      </c>
      <c r="B23" s="30" t="s">
        <v>1</v>
      </c>
      <c r="C23" s="30" t="s">
        <v>18</v>
      </c>
      <c r="D23" s="30" t="s">
        <v>17</v>
      </c>
      <c r="E23" s="30" t="s">
        <v>146</v>
      </c>
      <c r="F23" s="30" t="s">
        <v>38</v>
      </c>
      <c r="G23" s="30" t="s">
        <v>147</v>
      </c>
      <c r="H23" s="30" t="s">
        <v>26</v>
      </c>
      <c r="I23" s="27">
        <v>12000</v>
      </c>
      <c r="J23" s="27" t="s">
        <v>282</v>
      </c>
      <c r="K23" s="30"/>
      <c r="L23" s="30"/>
      <c r="M23" s="30"/>
      <c r="N23" s="30"/>
      <c r="O23" s="30"/>
      <c r="P23" s="30"/>
      <c r="Q23" s="30"/>
      <c r="R23" s="14"/>
      <c r="S23" s="15"/>
    </row>
    <row r="24" spans="1:19" ht="48" x14ac:dyDescent="0.2">
      <c r="A24" s="70" t="s">
        <v>151</v>
      </c>
      <c r="B24" s="30">
        <v>400</v>
      </c>
      <c r="C24" s="30" t="s">
        <v>18</v>
      </c>
      <c r="D24" s="30" t="s">
        <v>17</v>
      </c>
      <c r="E24" s="30" t="s">
        <v>146</v>
      </c>
      <c r="F24" s="30" t="s">
        <v>24</v>
      </c>
      <c r="G24" s="30" t="s">
        <v>25</v>
      </c>
      <c r="H24" s="30" t="s">
        <v>26</v>
      </c>
      <c r="I24" s="27">
        <v>203436</v>
      </c>
      <c r="J24" s="27" t="s">
        <v>279</v>
      </c>
      <c r="K24" s="30"/>
      <c r="L24" s="30"/>
      <c r="M24" s="30"/>
      <c r="N24" s="30"/>
      <c r="O24" s="30"/>
      <c r="P24" s="30"/>
      <c r="Q24" s="30"/>
      <c r="R24" s="14"/>
      <c r="S24" s="15"/>
    </row>
    <row r="25" spans="1:19" ht="48" x14ac:dyDescent="0.2">
      <c r="A25" s="70" t="s">
        <v>151</v>
      </c>
      <c r="B25" s="30" t="s">
        <v>1</v>
      </c>
      <c r="C25" s="30" t="s">
        <v>18</v>
      </c>
      <c r="D25" s="30" t="s">
        <v>17</v>
      </c>
      <c r="E25" s="30" t="s">
        <v>146</v>
      </c>
      <c r="F25" s="30" t="s">
        <v>27</v>
      </c>
      <c r="G25" s="30" t="s">
        <v>28</v>
      </c>
      <c r="H25" s="30" t="s">
        <v>26</v>
      </c>
      <c r="I25" s="27">
        <v>61438</v>
      </c>
      <c r="J25" s="27" t="s">
        <v>280</v>
      </c>
      <c r="K25" s="30"/>
      <c r="L25" s="30"/>
      <c r="M25" s="30"/>
      <c r="N25" s="30"/>
      <c r="O25" s="30"/>
      <c r="P25" s="30"/>
      <c r="Q25" s="30"/>
      <c r="R25" s="14"/>
      <c r="S25" s="15"/>
    </row>
    <row r="26" spans="1:19" ht="60" x14ac:dyDescent="0.2">
      <c r="A26" s="70" t="s">
        <v>151</v>
      </c>
      <c r="B26" s="30" t="s">
        <v>1</v>
      </c>
      <c r="C26" s="30" t="s">
        <v>18</v>
      </c>
      <c r="D26" s="30" t="s">
        <v>17</v>
      </c>
      <c r="E26" s="30" t="s">
        <v>146</v>
      </c>
      <c r="F26" s="30" t="s">
        <v>38</v>
      </c>
      <c r="G26" s="30" t="s">
        <v>75</v>
      </c>
      <c r="H26" s="30" t="s">
        <v>26</v>
      </c>
      <c r="I26" s="27">
        <v>109890</v>
      </c>
      <c r="J26" s="27" t="s">
        <v>281</v>
      </c>
      <c r="K26" s="30"/>
      <c r="L26" s="30"/>
      <c r="M26" s="30"/>
      <c r="N26" s="30"/>
      <c r="O26" s="30"/>
      <c r="P26" s="30"/>
      <c r="Q26" s="30"/>
      <c r="R26" s="14"/>
      <c r="S26" s="15"/>
    </row>
    <row r="27" spans="1:19" ht="60" x14ac:dyDescent="0.2">
      <c r="A27" s="70" t="s">
        <v>151</v>
      </c>
      <c r="B27" s="30" t="s">
        <v>1</v>
      </c>
      <c r="C27" s="30" t="s">
        <v>18</v>
      </c>
      <c r="D27" s="30" t="s">
        <v>17</v>
      </c>
      <c r="E27" s="30" t="s">
        <v>146</v>
      </c>
      <c r="F27" s="30" t="s">
        <v>38</v>
      </c>
      <c r="G27" s="30" t="s">
        <v>147</v>
      </c>
      <c r="H27" s="30" t="s">
        <v>26</v>
      </c>
      <c r="I27" s="27">
        <v>24000</v>
      </c>
      <c r="J27" s="27" t="s">
        <v>282</v>
      </c>
      <c r="K27" s="30"/>
      <c r="L27" s="30"/>
      <c r="M27" s="30"/>
      <c r="N27" s="30"/>
      <c r="O27" s="30"/>
      <c r="P27" s="30"/>
      <c r="Q27" s="30"/>
      <c r="R27" s="14"/>
      <c r="S27" s="15"/>
    </row>
    <row r="28" spans="1:19" ht="48" x14ac:dyDescent="0.2">
      <c r="A28" s="70" t="s">
        <v>152</v>
      </c>
      <c r="B28" s="30">
        <v>400</v>
      </c>
      <c r="C28" s="30" t="s">
        <v>18</v>
      </c>
      <c r="D28" s="30" t="s">
        <v>17</v>
      </c>
      <c r="E28" s="30" t="s">
        <v>146</v>
      </c>
      <c r="F28" s="30" t="s">
        <v>24</v>
      </c>
      <c r="G28" s="30" t="s">
        <v>25</v>
      </c>
      <c r="H28" s="30" t="s">
        <v>26</v>
      </c>
      <c r="I28" s="27">
        <v>107628</v>
      </c>
      <c r="J28" s="27" t="s">
        <v>279</v>
      </c>
      <c r="K28" s="30"/>
      <c r="L28" s="30"/>
      <c r="M28" s="30"/>
      <c r="N28" s="30"/>
      <c r="O28" s="30"/>
      <c r="P28" s="30"/>
      <c r="Q28" s="30"/>
      <c r="R28" s="14"/>
      <c r="S28" s="15"/>
    </row>
    <row r="29" spans="1:19" ht="48" x14ac:dyDescent="0.2">
      <c r="A29" s="70" t="s">
        <v>152</v>
      </c>
      <c r="B29" s="30" t="s">
        <v>1</v>
      </c>
      <c r="C29" s="30" t="s">
        <v>18</v>
      </c>
      <c r="D29" s="30" t="s">
        <v>17</v>
      </c>
      <c r="E29" s="30" t="s">
        <v>146</v>
      </c>
      <c r="F29" s="30" t="s">
        <v>27</v>
      </c>
      <c r="G29" s="30" t="s">
        <v>28</v>
      </c>
      <c r="H29" s="30" t="s">
        <v>26</v>
      </c>
      <c r="I29" s="27">
        <v>32504</v>
      </c>
      <c r="J29" s="27" t="s">
        <v>280</v>
      </c>
      <c r="K29" s="30"/>
      <c r="L29" s="30"/>
      <c r="M29" s="30"/>
      <c r="N29" s="30"/>
      <c r="O29" s="30"/>
      <c r="P29" s="30"/>
      <c r="Q29" s="30"/>
      <c r="R29" s="14"/>
      <c r="S29" s="15"/>
    </row>
    <row r="30" spans="1:19" ht="60" x14ac:dyDescent="0.2">
      <c r="A30" s="70" t="s">
        <v>152</v>
      </c>
      <c r="B30" s="30" t="s">
        <v>1</v>
      </c>
      <c r="C30" s="30" t="s">
        <v>18</v>
      </c>
      <c r="D30" s="30" t="s">
        <v>17</v>
      </c>
      <c r="E30" s="30" t="s">
        <v>146</v>
      </c>
      <c r="F30" s="30" t="s">
        <v>38</v>
      </c>
      <c r="G30" s="30" t="s">
        <v>75</v>
      </c>
      <c r="H30" s="30" t="s">
        <v>26</v>
      </c>
      <c r="I30" s="27">
        <v>57942</v>
      </c>
      <c r="J30" s="27" t="s">
        <v>281</v>
      </c>
      <c r="K30" s="30"/>
      <c r="L30" s="30"/>
      <c r="M30" s="30"/>
      <c r="N30" s="30"/>
      <c r="O30" s="30"/>
      <c r="P30" s="30"/>
      <c r="Q30" s="30"/>
      <c r="R30" s="14"/>
      <c r="S30" s="15"/>
    </row>
    <row r="31" spans="1:19" ht="60" x14ac:dyDescent="0.2">
      <c r="A31" s="70" t="s">
        <v>152</v>
      </c>
      <c r="B31" s="30" t="s">
        <v>1</v>
      </c>
      <c r="C31" s="30" t="s">
        <v>18</v>
      </c>
      <c r="D31" s="30" t="s">
        <v>17</v>
      </c>
      <c r="E31" s="30" t="s">
        <v>146</v>
      </c>
      <c r="F31" s="30" t="s">
        <v>38</v>
      </c>
      <c r="G31" s="30" t="s">
        <v>147</v>
      </c>
      <c r="H31" s="30" t="s">
        <v>26</v>
      </c>
      <c r="I31" s="27">
        <v>12000</v>
      </c>
      <c r="J31" s="27" t="s">
        <v>282</v>
      </c>
      <c r="K31" s="30"/>
      <c r="L31" s="30"/>
      <c r="M31" s="30"/>
      <c r="N31" s="30"/>
      <c r="O31" s="30"/>
      <c r="P31" s="30"/>
      <c r="Q31" s="30"/>
      <c r="R31" s="14"/>
      <c r="S31" s="15"/>
    </row>
    <row r="32" spans="1:19" ht="48" x14ac:dyDescent="0.2">
      <c r="A32" s="70" t="s">
        <v>153</v>
      </c>
      <c r="B32" s="30">
        <v>400</v>
      </c>
      <c r="C32" s="30" t="s">
        <v>18</v>
      </c>
      <c r="D32" s="30" t="s">
        <v>17</v>
      </c>
      <c r="E32" s="30" t="s">
        <v>146</v>
      </c>
      <c r="F32" s="30" t="s">
        <v>24</v>
      </c>
      <c r="G32" s="30" t="s">
        <v>25</v>
      </c>
      <c r="H32" s="30" t="s">
        <v>26</v>
      </c>
      <c r="I32" s="27">
        <v>32656</v>
      </c>
      <c r="J32" s="27" t="s">
        <v>279</v>
      </c>
      <c r="K32" s="30"/>
      <c r="L32" s="30"/>
      <c r="M32" s="30"/>
      <c r="N32" s="30"/>
      <c r="O32" s="30"/>
      <c r="P32" s="30"/>
      <c r="Q32" s="30"/>
      <c r="R32" s="14"/>
      <c r="S32" s="15"/>
    </row>
    <row r="33" spans="1:19" ht="48" x14ac:dyDescent="0.2">
      <c r="A33" s="70" t="s">
        <v>153</v>
      </c>
      <c r="B33" s="30" t="s">
        <v>1</v>
      </c>
      <c r="C33" s="30" t="s">
        <v>18</v>
      </c>
      <c r="D33" s="30" t="s">
        <v>17</v>
      </c>
      <c r="E33" s="30" t="s">
        <v>146</v>
      </c>
      <c r="F33" s="30" t="s">
        <v>27</v>
      </c>
      <c r="G33" s="30" t="s">
        <v>28</v>
      </c>
      <c r="H33" s="30" t="s">
        <v>26</v>
      </c>
      <c r="I33" s="27">
        <v>9862</v>
      </c>
      <c r="J33" s="27" t="s">
        <v>280</v>
      </c>
      <c r="K33" s="30"/>
      <c r="L33" s="30"/>
      <c r="M33" s="30"/>
      <c r="N33" s="30"/>
      <c r="O33" s="30"/>
      <c r="P33" s="30"/>
      <c r="Q33" s="30"/>
      <c r="R33" s="14"/>
      <c r="S33" s="15"/>
    </row>
    <row r="34" spans="1:19" ht="60" x14ac:dyDescent="0.2">
      <c r="A34" s="70" t="s">
        <v>153</v>
      </c>
      <c r="B34" s="30" t="s">
        <v>1</v>
      </c>
      <c r="C34" s="30" t="s">
        <v>18</v>
      </c>
      <c r="D34" s="30" t="s">
        <v>17</v>
      </c>
      <c r="E34" s="30" t="s">
        <v>146</v>
      </c>
      <c r="F34" s="30" t="s">
        <v>38</v>
      </c>
      <c r="G34" s="30" t="s">
        <v>75</v>
      </c>
      <c r="H34" s="30" t="s">
        <v>26</v>
      </c>
      <c r="I34" s="27">
        <v>13320</v>
      </c>
      <c r="J34" s="27" t="s">
        <v>281</v>
      </c>
      <c r="K34" s="30"/>
      <c r="L34" s="30"/>
      <c r="M34" s="30"/>
      <c r="N34" s="30"/>
      <c r="O34" s="30"/>
      <c r="P34" s="30"/>
      <c r="Q34" s="30"/>
      <c r="R34" s="14"/>
      <c r="S34" s="15"/>
    </row>
    <row r="35" spans="1:19" ht="60" x14ac:dyDescent="0.2">
      <c r="A35" s="70" t="s">
        <v>153</v>
      </c>
      <c r="B35" s="30" t="s">
        <v>1</v>
      </c>
      <c r="C35" s="30" t="s">
        <v>18</v>
      </c>
      <c r="D35" s="30" t="s">
        <v>17</v>
      </c>
      <c r="E35" s="30" t="s">
        <v>146</v>
      </c>
      <c r="F35" s="30" t="s">
        <v>38</v>
      </c>
      <c r="G35" s="30" t="s">
        <v>147</v>
      </c>
      <c r="H35" s="30" t="s">
        <v>26</v>
      </c>
      <c r="I35" s="27">
        <v>3000</v>
      </c>
      <c r="J35" s="27" t="s">
        <v>282</v>
      </c>
      <c r="K35" s="30"/>
      <c r="L35" s="30"/>
      <c r="M35" s="30"/>
      <c r="N35" s="30"/>
      <c r="O35" s="30"/>
      <c r="P35" s="30"/>
      <c r="Q35" s="30"/>
      <c r="R35" s="14"/>
      <c r="S35" s="15"/>
    </row>
    <row r="36" spans="1:19" ht="48" x14ac:dyDescent="0.2">
      <c r="A36" s="70" t="s">
        <v>154</v>
      </c>
      <c r="B36" s="30">
        <v>400</v>
      </c>
      <c r="C36" s="30" t="s">
        <v>18</v>
      </c>
      <c r="D36" s="30" t="s">
        <v>17</v>
      </c>
      <c r="E36" s="30" t="s">
        <v>146</v>
      </c>
      <c r="F36" s="30" t="s">
        <v>24</v>
      </c>
      <c r="G36" s="30" t="s">
        <v>25</v>
      </c>
      <c r="H36" s="30" t="s">
        <v>26</v>
      </c>
      <c r="I36" s="27">
        <v>90399</v>
      </c>
      <c r="J36" s="27" t="s">
        <v>279</v>
      </c>
      <c r="K36" s="30"/>
      <c r="L36" s="30"/>
      <c r="M36" s="30"/>
      <c r="N36" s="30"/>
      <c r="O36" s="30"/>
      <c r="P36" s="30"/>
      <c r="Q36" s="30"/>
      <c r="R36" s="14"/>
      <c r="S36" s="15"/>
    </row>
    <row r="37" spans="1:19" ht="48" x14ac:dyDescent="0.2">
      <c r="A37" s="70" t="s">
        <v>154</v>
      </c>
      <c r="B37" s="30" t="s">
        <v>1</v>
      </c>
      <c r="C37" s="30" t="s">
        <v>18</v>
      </c>
      <c r="D37" s="30" t="s">
        <v>17</v>
      </c>
      <c r="E37" s="30" t="s">
        <v>146</v>
      </c>
      <c r="F37" s="30" t="s">
        <v>27</v>
      </c>
      <c r="G37" s="30" t="s">
        <v>28</v>
      </c>
      <c r="H37" s="30" t="s">
        <v>26</v>
      </c>
      <c r="I37" s="27">
        <v>27301</v>
      </c>
      <c r="J37" s="27" t="s">
        <v>280</v>
      </c>
      <c r="K37" s="30"/>
      <c r="L37" s="30"/>
      <c r="M37" s="30"/>
      <c r="N37" s="30"/>
      <c r="O37" s="30"/>
      <c r="P37" s="30"/>
      <c r="Q37" s="30"/>
      <c r="R37" s="14"/>
      <c r="S37" s="15"/>
    </row>
    <row r="38" spans="1:19" ht="60" x14ac:dyDescent="0.2">
      <c r="A38" s="70" t="s">
        <v>154</v>
      </c>
      <c r="B38" s="30" t="s">
        <v>1</v>
      </c>
      <c r="C38" s="30" t="s">
        <v>18</v>
      </c>
      <c r="D38" s="30" t="s">
        <v>17</v>
      </c>
      <c r="E38" s="30" t="s">
        <v>146</v>
      </c>
      <c r="F38" s="30" t="s">
        <v>38</v>
      </c>
      <c r="G38" s="30" t="s">
        <v>75</v>
      </c>
      <c r="H38" s="30" t="s">
        <v>26</v>
      </c>
      <c r="I38" s="27">
        <v>53280</v>
      </c>
      <c r="J38" s="27" t="s">
        <v>281</v>
      </c>
      <c r="K38" s="30"/>
      <c r="L38" s="30"/>
      <c r="M38" s="30"/>
      <c r="N38" s="30"/>
      <c r="O38" s="30"/>
      <c r="P38" s="30"/>
      <c r="Q38" s="30"/>
      <c r="R38" s="14"/>
      <c r="S38" s="15"/>
    </row>
    <row r="39" spans="1:19" ht="63" customHeight="1" x14ac:dyDescent="0.2">
      <c r="A39" s="70" t="s">
        <v>154</v>
      </c>
      <c r="B39" s="30" t="s">
        <v>1</v>
      </c>
      <c r="C39" s="30" t="s">
        <v>18</v>
      </c>
      <c r="D39" s="30" t="s">
        <v>17</v>
      </c>
      <c r="E39" s="30" t="s">
        <v>146</v>
      </c>
      <c r="F39" s="30" t="s">
        <v>38</v>
      </c>
      <c r="G39" s="30" t="s">
        <v>147</v>
      </c>
      <c r="H39" s="30" t="s">
        <v>26</v>
      </c>
      <c r="I39" s="27">
        <v>12000</v>
      </c>
      <c r="J39" s="27" t="s">
        <v>282</v>
      </c>
      <c r="K39" s="30"/>
      <c r="L39" s="30"/>
      <c r="M39" s="30"/>
      <c r="N39" s="30"/>
      <c r="O39" s="30"/>
      <c r="P39" s="30"/>
      <c r="Q39" s="30"/>
      <c r="R39" s="14"/>
      <c r="S39" s="15"/>
    </row>
    <row r="40" spans="1:19" ht="48" x14ac:dyDescent="0.2">
      <c r="A40" s="70" t="s">
        <v>155</v>
      </c>
      <c r="B40" s="30">
        <v>400</v>
      </c>
      <c r="C40" s="30" t="s">
        <v>18</v>
      </c>
      <c r="D40" s="30" t="s">
        <v>17</v>
      </c>
      <c r="E40" s="30" t="s">
        <v>146</v>
      </c>
      <c r="F40" s="30" t="s">
        <v>24</v>
      </c>
      <c r="G40" s="30" t="s">
        <v>25</v>
      </c>
      <c r="H40" s="30" t="s">
        <v>26</v>
      </c>
      <c r="I40" s="27">
        <v>143033</v>
      </c>
      <c r="J40" s="27" t="s">
        <v>279</v>
      </c>
      <c r="K40" s="30"/>
      <c r="L40" s="30"/>
      <c r="M40" s="30"/>
      <c r="N40" s="30"/>
      <c r="O40" s="30"/>
      <c r="P40" s="30"/>
      <c r="Q40" s="30"/>
      <c r="R40" s="14"/>
      <c r="S40" s="15"/>
    </row>
    <row r="41" spans="1:19" ht="48" x14ac:dyDescent="0.2">
      <c r="A41" s="70" t="s">
        <v>155</v>
      </c>
      <c r="B41" s="30" t="s">
        <v>1</v>
      </c>
      <c r="C41" s="30" t="s">
        <v>18</v>
      </c>
      <c r="D41" s="30" t="s">
        <v>17</v>
      </c>
      <c r="E41" s="30" t="s">
        <v>146</v>
      </c>
      <c r="F41" s="30" t="s">
        <v>27</v>
      </c>
      <c r="G41" s="30" t="s">
        <v>28</v>
      </c>
      <c r="H41" s="30" t="s">
        <v>26</v>
      </c>
      <c r="I41" s="27">
        <v>43196</v>
      </c>
      <c r="J41" s="27" t="s">
        <v>280</v>
      </c>
      <c r="K41" s="30"/>
      <c r="L41" s="30"/>
      <c r="M41" s="30"/>
      <c r="N41" s="30"/>
      <c r="O41" s="30"/>
      <c r="P41" s="30"/>
      <c r="Q41" s="30"/>
      <c r="R41" s="14"/>
      <c r="S41" s="15"/>
    </row>
    <row r="42" spans="1:19" ht="60" x14ac:dyDescent="0.2">
      <c r="A42" s="70" t="s">
        <v>155</v>
      </c>
      <c r="B42" s="30" t="s">
        <v>1</v>
      </c>
      <c r="C42" s="30" t="s">
        <v>18</v>
      </c>
      <c r="D42" s="30" t="s">
        <v>17</v>
      </c>
      <c r="E42" s="30" t="s">
        <v>146</v>
      </c>
      <c r="F42" s="30" t="s">
        <v>38</v>
      </c>
      <c r="G42" s="30" t="s">
        <v>75</v>
      </c>
      <c r="H42" s="30" t="s">
        <v>26</v>
      </c>
      <c r="I42" s="27">
        <v>83916</v>
      </c>
      <c r="J42" s="27" t="s">
        <v>281</v>
      </c>
      <c r="K42" s="30"/>
      <c r="L42" s="30"/>
      <c r="M42" s="30"/>
      <c r="N42" s="30"/>
      <c r="O42" s="30"/>
      <c r="P42" s="30"/>
      <c r="Q42" s="30"/>
      <c r="R42" s="14"/>
      <c r="S42" s="15"/>
    </row>
    <row r="43" spans="1:19" ht="60" x14ac:dyDescent="0.2">
      <c r="A43" s="70" t="s">
        <v>155</v>
      </c>
      <c r="B43" s="30" t="s">
        <v>1</v>
      </c>
      <c r="C43" s="30" t="s">
        <v>18</v>
      </c>
      <c r="D43" s="30" t="s">
        <v>17</v>
      </c>
      <c r="E43" s="30" t="s">
        <v>146</v>
      </c>
      <c r="F43" s="30" t="s">
        <v>38</v>
      </c>
      <c r="G43" s="30" t="s">
        <v>147</v>
      </c>
      <c r="H43" s="30" t="s">
        <v>26</v>
      </c>
      <c r="I43" s="27">
        <v>18000</v>
      </c>
      <c r="J43" s="27" t="s">
        <v>282</v>
      </c>
      <c r="K43" s="30"/>
      <c r="L43" s="30"/>
      <c r="M43" s="30"/>
      <c r="N43" s="30"/>
      <c r="O43" s="30"/>
      <c r="P43" s="30"/>
      <c r="Q43" s="30"/>
      <c r="R43" s="14"/>
      <c r="S43" s="15"/>
    </row>
    <row r="44" spans="1:19" ht="48" x14ac:dyDescent="0.2">
      <c r="A44" s="70" t="s">
        <v>156</v>
      </c>
      <c r="B44" s="30">
        <v>400</v>
      </c>
      <c r="C44" s="30" t="s">
        <v>18</v>
      </c>
      <c r="D44" s="30" t="s">
        <v>17</v>
      </c>
      <c r="E44" s="30" t="s">
        <v>146</v>
      </c>
      <c r="F44" s="30" t="s">
        <v>24</v>
      </c>
      <c r="G44" s="30" t="s">
        <v>25</v>
      </c>
      <c r="H44" s="30" t="s">
        <v>26</v>
      </c>
      <c r="I44" s="27">
        <v>68148</v>
      </c>
      <c r="J44" s="27" t="s">
        <v>279</v>
      </c>
      <c r="K44" s="30"/>
      <c r="L44" s="30"/>
      <c r="M44" s="30"/>
      <c r="N44" s="30"/>
      <c r="O44" s="30"/>
      <c r="P44" s="30"/>
      <c r="Q44" s="30"/>
      <c r="R44" s="14"/>
      <c r="S44" s="15"/>
    </row>
    <row r="45" spans="1:19" ht="48" x14ac:dyDescent="0.2">
      <c r="A45" s="70" t="s">
        <v>156</v>
      </c>
      <c r="B45" s="30" t="s">
        <v>1</v>
      </c>
      <c r="C45" s="30" t="s">
        <v>18</v>
      </c>
      <c r="D45" s="30" t="s">
        <v>17</v>
      </c>
      <c r="E45" s="30" t="s">
        <v>146</v>
      </c>
      <c r="F45" s="30" t="s">
        <v>27</v>
      </c>
      <c r="G45" s="30" t="s">
        <v>28</v>
      </c>
      <c r="H45" s="30" t="s">
        <v>26</v>
      </c>
      <c r="I45" s="27">
        <v>20581</v>
      </c>
      <c r="J45" s="27" t="s">
        <v>280</v>
      </c>
      <c r="K45" s="30"/>
      <c r="L45" s="30"/>
      <c r="M45" s="30"/>
      <c r="N45" s="30"/>
      <c r="O45" s="30"/>
      <c r="P45" s="30"/>
      <c r="Q45" s="30"/>
      <c r="R45" s="14"/>
      <c r="S45" s="15"/>
    </row>
    <row r="46" spans="1:19" ht="60" x14ac:dyDescent="0.2">
      <c r="A46" s="70" t="s">
        <v>156</v>
      </c>
      <c r="B46" s="30" t="s">
        <v>1</v>
      </c>
      <c r="C46" s="30" t="s">
        <v>18</v>
      </c>
      <c r="D46" s="30" t="s">
        <v>17</v>
      </c>
      <c r="E46" s="30" t="s">
        <v>146</v>
      </c>
      <c r="F46" s="30" t="s">
        <v>38</v>
      </c>
      <c r="G46" s="30" t="s">
        <v>75</v>
      </c>
      <c r="H46" s="30" t="s">
        <v>26</v>
      </c>
      <c r="I46" s="27">
        <v>28638</v>
      </c>
      <c r="J46" s="27" t="s">
        <v>281</v>
      </c>
      <c r="K46" s="30"/>
      <c r="L46" s="30"/>
      <c r="M46" s="30"/>
      <c r="N46" s="30"/>
      <c r="O46" s="30"/>
      <c r="P46" s="30"/>
      <c r="Q46" s="30"/>
      <c r="R46" s="14"/>
      <c r="S46" s="15"/>
    </row>
    <row r="47" spans="1:19" ht="60" x14ac:dyDescent="0.2">
      <c r="A47" s="70" t="s">
        <v>156</v>
      </c>
      <c r="B47" s="30" t="s">
        <v>1</v>
      </c>
      <c r="C47" s="30" t="s">
        <v>18</v>
      </c>
      <c r="D47" s="30" t="s">
        <v>17</v>
      </c>
      <c r="E47" s="30" t="s">
        <v>146</v>
      </c>
      <c r="F47" s="30" t="s">
        <v>38</v>
      </c>
      <c r="G47" s="30" t="s">
        <v>147</v>
      </c>
      <c r="H47" s="30" t="s">
        <v>26</v>
      </c>
      <c r="I47" s="27">
        <v>9000</v>
      </c>
      <c r="J47" s="27" t="s">
        <v>282</v>
      </c>
      <c r="K47" s="30"/>
      <c r="L47" s="30"/>
      <c r="M47" s="30"/>
      <c r="N47" s="30"/>
      <c r="O47" s="30"/>
      <c r="P47" s="30"/>
      <c r="Q47" s="30"/>
      <c r="R47" s="14"/>
      <c r="S47" s="15"/>
    </row>
    <row r="48" spans="1:19" ht="48" x14ac:dyDescent="0.2">
      <c r="A48" s="70" t="s">
        <v>157</v>
      </c>
      <c r="B48" s="30">
        <v>400</v>
      </c>
      <c r="C48" s="30" t="s">
        <v>18</v>
      </c>
      <c r="D48" s="30" t="s">
        <v>17</v>
      </c>
      <c r="E48" s="30" t="s">
        <v>146</v>
      </c>
      <c r="F48" s="30" t="s">
        <v>24</v>
      </c>
      <c r="G48" s="30" t="s">
        <v>25</v>
      </c>
      <c r="H48" s="30" t="s">
        <v>26</v>
      </c>
      <c r="I48" s="27">
        <v>157408</v>
      </c>
      <c r="J48" s="27" t="s">
        <v>279</v>
      </c>
      <c r="K48" s="30"/>
      <c r="L48" s="30"/>
      <c r="M48" s="30"/>
      <c r="N48" s="30"/>
      <c r="O48" s="30"/>
      <c r="P48" s="30"/>
      <c r="Q48" s="30"/>
      <c r="R48" s="14"/>
      <c r="S48" s="15"/>
    </row>
    <row r="49" spans="1:19" ht="48" x14ac:dyDescent="0.2">
      <c r="A49" s="70" t="s">
        <v>157</v>
      </c>
      <c r="B49" s="30" t="s">
        <v>1</v>
      </c>
      <c r="C49" s="30" t="s">
        <v>18</v>
      </c>
      <c r="D49" s="30" t="s">
        <v>17</v>
      </c>
      <c r="E49" s="30" t="s">
        <v>146</v>
      </c>
      <c r="F49" s="30" t="s">
        <v>27</v>
      </c>
      <c r="G49" s="30" t="s">
        <v>28</v>
      </c>
      <c r="H49" s="30" t="s">
        <v>26</v>
      </c>
      <c r="I49" s="27">
        <v>47537</v>
      </c>
      <c r="J49" s="27" t="s">
        <v>280</v>
      </c>
      <c r="K49" s="30"/>
      <c r="L49" s="30"/>
      <c r="M49" s="30"/>
      <c r="N49" s="30"/>
      <c r="O49" s="30"/>
      <c r="P49" s="30"/>
      <c r="Q49" s="30"/>
      <c r="R49" s="14"/>
      <c r="S49" s="15"/>
    </row>
    <row r="50" spans="1:19" ht="60" x14ac:dyDescent="0.2">
      <c r="A50" s="70" t="s">
        <v>157</v>
      </c>
      <c r="B50" s="30" t="s">
        <v>1</v>
      </c>
      <c r="C50" s="30" t="s">
        <v>18</v>
      </c>
      <c r="D50" s="30" t="s">
        <v>17</v>
      </c>
      <c r="E50" s="30" t="s">
        <v>146</v>
      </c>
      <c r="F50" s="30" t="s">
        <v>38</v>
      </c>
      <c r="G50" s="30" t="s">
        <v>75</v>
      </c>
      <c r="H50" s="30" t="s">
        <v>26</v>
      </c>
      <c r="I50" s="27">
        <v>76590</v>
      </c>
      <c r="J50" s="27" t="s">
        <v>281</v>
      </c>
      <c r="K50" s="30"/>
      <c r="L50" s="30"/>
      <c r="M50" s="30"/>
      <c r="N50" s="30"/>
      <c r="O50" s="30"/>
      <c r="P50" s="30"/>
      <c r="Q50" s="30"/>
      <c r="R50" s="14"/>
      <c r="S50" s="15"/>
    </row>
    <row r="51" spans="1:19" ht="60" x14ac:dyDescent="0.2">
      <c r="A51" s="70" t="s">
        <v>157</v>
      </c>
      <c r="B51" s="30" t="s">
        <v>1</v>
      </c>
      <c r="C51" s="30" t="s">
        <v>18</v>
      </c>
      <c r="D51" s="30" t="s">
        <v>17</v>
      </c>
      <c r="E51" s="30" t="s">
        <v>146</v>
      </c>
      <c r="F51" s="30" t="s">
        <v>38</v>
      </c>
      <c r="G51" s="30" t="s">
        <v>147</v>
      </c>
      <c r="H51" s="30" t="s">
        <v>26</v>
      </c>
      <c r="I51" s="27">
        <v>18000</v>
      </c>
      <c r="J51" s="27" t="s">
        <v>282</v>
      </c>
      <c r="K51" s="30"/>
      <c r="L51" s="30"/>
      <c r="M51" s="30"/>
      <c r="N51" s="30"/>
      <c r="O51" s="30"/>
      <c r="P51" s="30"/>
      <c r="Q51" s="30"/>
      <c r="R51" s="14"/>
      <c r="S51" s="15"/>
    </row>
    <row r="52" spans="1:19" ht="48" x14ac:dyDescent="0.2">
      <c r="A52" s="70" t="s">
        <v>158</v>
      </c>
      <c r="B52" s="30">
        <v>400</v>
      </c>
      <c r="C52" s="30" t="s">
        <v>18</v>
      </c>
      <c r="D52" s="30" t="s">
        <v>17</v>
      </c>
      <c r="E52" s="30" t="s">
        <v>146</v>
      </c>
      <c r="F52" s="30" t="s">
        <v>24</v>
      </c>
      <c r="G52" s="30" t="s">
        <v>25</v>
      </c>
      <c r="H52" s="30" t="s">
        <v>26</v>
      </c>
      <c r="I52" s="27">
        <v>34957</v>
      </c>
      <c r="J52" s="27" t="s">
        <v>279</v>
      </c>
      <c r="K52" s="30"/>
      <c r="L52" s="30"/>
      <c r="M52" s="30"/>
      <c r="N52" s="30"/>
      <c r="O52" s="30"/>
      <c r="P52" s="30"/>
      <c r="Q52" s="30"/>
      <c r="R52" s="14"/>
      <c r="S52" s="15"/>
    </row>
    <row r="53" spans="1:19" ht="48" x14ac:dyDescent="0.2">
      <c r="A53" s="70" t="s">
        <v>158</v>
      </c>
      <c r="B53" s="30" t="s">
        <v>1</v>
      </c>
      <c r="C53" s="30" t="s">
        <v>18</v>
      </c>
      <c r="D53" s="30" t="s">
        <v>17</v>
      </c>
      <c r="E53" s="30" t="s">
        <v>146</v>
      </c>
      <c r="F53" s="30" t="s">
        <v>27</v>
      </c>
      <c r="G53" s="30" t="s">
        <v>28</v>
      </c>
      <c r="H53" s="30" t="s">
        <v>26</v>
      </c>
      <c r="I53" s="27">
        <v>10557</v>
      </c>
      <c r="J53" s="27" t="s">
        <v>280</v>
      </c>
      <c r="K53" s="30"/>
      <c r="L53" s="30"/>
      <c r="M53" s="30"/>
      <c r="N53" s="30"/>
      <c r="O53" s="30"/>
      <c r="P53" s="30"/>
      <c r="Q53" s="30"/>
      <c r="R53" s="14"/>
      <c r="S53" s="15"/>
    </row>
    <row r="54" spans="1:19" ht="60" x14ac:dyDescent="0.2">
      <c r="A54" s="70" t="s">
        <v>158</v>
      </c>
      <c r="B54" s="30" t="s">
        <v>1</v>
      </c>
      <c r="C54" s="30" t="s">
        <v>18</v>
      </c>
      <c r="D54" s="30" t="s">
        <v>17</v>
      </c>
      <c r="E54" s="30" t="s">
        <v>146</v>
      </c>
      <c r="F54" s="30" t="s">
        <v>38</v>
      </c>
      <c r="G54" s="30" t="s">
        <v>75</v>
      </c>
      <c r="H54" s="30" t="s">
        <v>26</v>
      </c>
      <c r="I54" s="27">
        <v>11988</v>
      </c>
      <c r="J54" s="27" t="s">
        <v>281</v>
      </c>
      <c r="K54" s="30"/>
      <c r="L54" s="30"/>
      <c r="M54" s="30"/>
      <c r="N54" s="30"/>
      <c r="O54" s="30"/>
      <c r="P54" s="30"/>
      <c r="Q54" s="30"/>
      <c r="R54" s="14"/>
      <c r="S54" s="15"/>
    </row>
    <row r="55" spans="1:19" ht="60" x14ac:dyDescent="0.2">
      <c r="A55" s="70" t="s">
        <v>158</v>
      </c>
      <c r="B55" s="30" t="s">
        <v>1</v>
      </c>
      <c r="C55" s="30" t="s">
        <v>18</v>
      </c>
      <c r="D55" s="30" t="s">
        <v>17</v>
      </c>
      <c r="E55" s="30" t="s">
        <v>146</v>
      </c>
      <c r="F55" s="30" t="s">
        <v>38</v>
      </c>
      <c r="G55" s="30" t="s">
        <v>147</v>
      </c>
      <c r="H55" s="30" t="s">
        <v>26</v>
      </c>
      <c r="I55" s="27">
        <v>3000</v>
      </c>
      <c r="J55" s="27" t="s">
        <v>282</v>
      </c>
      <c r="K55" s="30"/>
      <c r="L55" s="30"/>
      <c r="M55" s="30"/>
      <c r="N55" s="30"/>
      <c r="O55" s="30"/>
      <c r="P55" s="30"/>
      <c r="Q55" s="30"/>
      <c r="R55" s="14"/>
      <c r="S55" s="15"/>
    </row>
    <row r="56" spans="1:19" ht="48" x14ac:dyDescent="0.2">
      <c r="A56" s="70" t="s">
        <v>159</v>
      </c>
      <c r="B56" s="30">
        <v>400</v>
      </c>
      <c r="C56" s="30" t="s">
        <v>18</v>
      </c>
      <c r="D56" s="30" t="s">
        <v>17</v>
      </c>
      <c r="E56" s="30" t="s">
        <v>146</v>
      </c>
      <c r="F56" s="30" t="s">
        <v>24</v>
      </c>
      <c r="G56" s="30" t="s">
        <v>25</v>
      </c>
      <c r="H56" s="30" t="s">
        <v>26</v>
      </c>
      <c r="I56" s="27">
        <v>168738</v>
      </c>
      <c r="J56" s="27" t="s">
        <v>279</v>
      </c>
      <c r="K56" s="30"/>
      <c r="L56" s="30"/>
      <c r="M56" s="30"/>
      <c r="N56" s="30"/>
      <c r="O56" s="30"/>
      <c r="P56" s="30"/>
      <c r="Q56" s="30"/>
      <c r="R56" s="14"/>
      <c r="S56" s="15"/>
    </row>
    <row r="57" spans="1:19" ht="48" x14ac:dyDescent="0.2">
      <c r="A57" s="70" t="s">
        <v>159</v>
      </c>
      <c r="B57" s="30" t="s">
        <v>1</v>
      </c>
      <c r="C57" s="30" t="s">
        <v>18</v>
      </c>
      <c r="D57" s="30" t="s">
        <v>17</v>
      </c>
      <c r="E57" s="30" t="s">
        <v>146</v>
      </c>
      <c r="F57" s="30" t="s">
        <v>27</v>
      </c>
      <c r="G57" s="30" t="s">
        <v>28</v>
      </c>
      <c r="H57" s="30" t="s">
        <v>26</v>
      </c>
      <c r="I57" s="27">
        <v>50959</v>
      </c>
      <c r="J57" s="27" t="s">
        <v>280</v>
      </c>
      <c r="K57" s="30"/>
      <c r="L57" s="30"/>
      <c r="M57" s="30"/>
      <c r="N57" s="30"/>
      <c r="O57" s="30"/>
      <c r="P57" s="30"/>
      <c r="Q57" s="30"/>
      <c r="R57" s="14"/>
      <c r="S57" s="15"/>
    </row>
    <row r="58" spans="1:19" ht="60" x14ac:dyDescent="0.2">
      <c r="A58" s="70" t="s">
        <v>159</v>
      </c>
      <c r="B58" s="30" t="s">
        <v>1</v>
      </c>
      <c r="C58" s="30" t="s">
        <v>18</v>
      </c>
      <c r="D58" s="30" t="s">
        <v>17</v>
      </c>
      <c r="E58" s="30" t="s">
        <v>146</v>
      </c>
      <c r="F58" s="30" t="s">
        <v>38</v>
      </c>
      <c r="G58" s="30" t="s">
        <v>75</v>
      </c>
      <c r="H58" s="30" t="s">
        <v>26</v>
      </c>
      <c r="I58" s="27">
        <v>119880</v>
      </c>
      <c r="J58" s="27" t="s">
        <v>281</v>
      </c>
      <c r="K58" s="30"/>
      <c r="L58" s="30"/>
      <c r="M58" s="30"/>
      <c r="N58" s="30"/>
      <c r="O58" s="30"/>
      <c r="P58" s="30"/>
      <c r="Q58" s="30"/>
      <c r="R58" s="14"/>
      <c r="S58" s="15"/>
    </row>
    <row r="59" spans="1:19" ht="60" x14ac:dyDescent="0.2">
      <c r="A59" s="70" t="s">
        <v>159</v>
      </c>
      <c r="B59" s="30" t="s">
        <v>1</v>
      </c>
      <c r="C59" s="30" t="s">
        <v>18</v>
      </c>
      <c r="D59" s="30" t="s">
        <v>17</v>
      </c>
      <c r="E59" s="30" t="s">
        <v>146</v>
      </c>
      <c r="F59" s="30" t="s">
        <v>38</v>
      </c>
      <c r="G59" s="30" t="s">
        <v>147</v>
      </c>
      <c r="H59" s="30" t="s">
        <v>26</v>
      </c>
      <c r="I59" s="27">
        <v>24000</v>
      </c>
      <c r="J59" s="27" t="s">
        <v>282</v>
      </c>
      <c r="K59" s="30"/>
      <c r="L59" s="30"/>
      <c r="M59" s="30"/>
      <c r="N59" s="30"/>
      <c r="O59" s="30"/>
      <c r="P59" s="30"/>
      <c r="Q59" s="30"/>
      <c r="R59" s="14"/>
      <c r="S59" s="15"/>
    </row>
    <row r="60" spans="1:19" ht="48" x14ac:dyDescent="0.2">
      <c r="A60" s="70" t="s">
        <v>160</v>
      </c>
      <c r="B60" s="30">
        <v>400</v>
      </c>
      <c r="C60" s="30" t="s">
        <v>18</v>
      </c>
      <c r="D60" s="30" t="s">
        <v>17</v>
      </c>
      <c r="E60" s="30" t="s">
        <v>146</v>
      </c>
      <c r="F60" s="30" t="s">
        <v>24</v>
      </c>
      <c r="G60" s="30" t="s">
        <v>25</v>
      </c>
      <c r="H60" s="30" t="s">
        <v>26</v>
      </c>
      <c r="I60" s="27">
        <v>79017</v>
      </c>
      <c r="J60" s="27" t="s">
        <v>279</v>
      </c>
      <c r="K60" s="30"/>
      <c r="L60" s="30"/>
      <c r="M60" s="30"/>
      <c r="N60" s="30"/>
      <c r="O60" s="30"/>
      <c r="P60" s="30"/>
      <c r="Q60" s="30"/>
      <c r="R60" s="14"/>
      <c r="S60" s="15"/>
    </row>
    <row r="61" spans="1:19" ht="48" x14ac:dyDescent="0.2">
      <c r="A61" s="70" t="s">
        <v>160</v>
      </c>
      <c r="B61" s="30" t="s">
        <v>1</v>
      </c>
      <c r="C61" s="30" t="s">
        <v>18</v>
      </c>
      <c r="D61" s="30" t="s">
        <v>17</v>
      </c>
      <c r="E61" s="30" t="s">
        <v>146</v>
      </c>
      <c r="F61" s="30" t="s">
        <v>27</v>
      </c>
      <c r="G61" s="30" t="s">
        <v>28</v>
      </c>
      <c r="H61" s="30" t="s">
        <v>26</v>
      </c>
      <c r="I61" s="27">
        <v>23863</v>
      </c>
      <c r="J61" s="27" t="s">
        <v>280</v>
      </c>
      <c r="K61" s="30"/>
      <c r="L61" s="30"/>
      <c r="M61" s="30"/>
      <c r="N61" s="30"/>
      <c r="O61" s="30"/>
      <c r="P61" s="30"/>
      <c r="Q61" s="30"/>
      <c r="R61" s="14"/>
      <c r="S61" s="15"/>
    </row>
    <row r="62" spans="1:19" ht="60" x14ac:dyDescent="0.2">
      <c r="A62" s="70" t="s">
        <v>160</v>
      </c>
      <c r="B62" s="30" t="s">
        <v>1</v>
      </c>
      <c r="C62" s="30" t="s">
        <v>18</v>
      </c>
      <c r="D62" s="30" t="s">
        <v>17</v>
      </c>
      <c r="E62" s="30" t="s">
        <v>146</v>
      </c>
      <c r="F62" s="30" t="s">
        <v>38</v>
      </c>
      <c r="G62" s="30" t="s">
        <v>75</v>
      </c>
      <c r="H62" s="30" t="s">
        <v>26</v>
      </c>
      <c r="I62" s="27">
        <v>46620</v>
      </c>
      <c r="J62" s="27" t="s">
        <v>281</v>
      </c>
      <c r="K62" s="30"/>
      <c r="L62" s="30"/>
      <c r="M62" s="30"/>
      <c r="N62" s="30"/>
      <c r="O62" s="30"/>
      <c r="P62" s="30"/>
      <c r="Q62" s="30"/>
      <c r="R62" s="14"/>
      <c r="S62" s="15"/>
    </row>
    <row r="63" spans="1:19" ht="60" x14ac:dyDescent="0.2">
      <c r="A63" s="70" t="s">
        <v>160</v>
      </c>
      <c r="B63" s="30" t="s">
        <v>1</v>
      </c>
      <c r="C63" s="30" t="s">
        <v>18</v>
      </c>
      <c r="D63" s="30" t="s">
        <v>17</v>
      </c>
      <c r="E63" s="30" t="s">
        <v>146</v>
      </c>
      <c r="F63" s="30" t="s">
        <v>38</v>
      </c>
      <c r="G63" s="30" t="s">
        <v>147</v>
      </c>
      <c r="H63" s="30" t="s">
        <v>26</v>
      </c>
      <c r="I63" s="27">
        <v>9000</v>
      </c>
      <c r="J63" s="27" t="s">
        <v>282</v>
      </c>
      <c r="K63" s="30"/>
      <c r="L63" s="30"/>
      <c r="M63" s="30"/>
      <c r="N63" s="30"/>
      <c r="O63" s="30"/>
      <c r="P63" s="30"/>
      <c r="Q63" s="30"/>
      <c r="R63" s="14"/>
      <c r="S63" s="15"/>
    </row>
    <row r="64" spans="1:19" ht="48" x14ac:dyDescent="0.2">
      <c r="A64" s="70" t="s">
        <v>161</v>
      </c>
      <c r="B64" s="30">
        <v>400</v>
      </c>
      <c r="C64" s="30" t="s">
        <v>18</v>
      </c>
      <c r="D64" s="30" t="s">
        <v>17</v>
      </c>
      <c r="E64" s="30" t="s">
        <v>146</v>
      </c>
      <c r="F64" s="30" t="s">
        <v>24</v>
      </c>
      <c r="G64" s="30" t="s">
        <v>25</v>
      </c>
      <c r="H64" s="30" t="s">
        <v>26</v>
      </c>
      <c r="I64" s="27">
        <v>95063</v>
      </c>
      <c r="J64" s="27" t="s">
        <v>279</v>
      </c>
      <c r="K64" s="30"/>
      <c r="L64" s="30"/>
      <c r="M64" s="30"/>
      <c r="N64" s="30"/>
      <c r="O64" s="30"/>
      <c r="P64" s="30"/>
      <c r="Q64" s="30"/>
      <c r="R64" s="14"/>
      <c r="S64" s="15"/>
    </row>
    <row r="65" spans="1:19" ht="48" x14ac:dyDescent="0.2">
      <c r="A65" s="70" t="s">
        <v>161</v>
      </c>
      <c r="B65" s="30" t="s">
        <v>1</v>
      </c>
      <c r="C65" s="30" t="s">
        <v>18</v>
      </c>
      <c r="D65" s="30" t="s">
        <v>17</v>
      </c>
      <c r="E65" s="30" t="s">
        <v>146</v>
      </c>
      <c r="F65" s="30" t="s">
        <v>27</v>
      </c>
      <c r="G65" s="30" t="s">
        <v>28</v>
      </c>
      <c r="H65" s="30" t="s">
        <v>26</v>
      </c>
      <c r="I65" s="27">
        <v>28709</v>
      </c>
      <c r="J65" s="27" t="s">
        <v>280</v>
      </c>
      <c r="K65" s="30"/>
      <c r="L65" s="30"/>
      <c r="M65" s="30"/>
      <c r="N65" s="30"/>
      <c r="O65" s="30"/>
      <c r="P65" s="30"/>
      <c r="Q65" s="30"/>
      <c r="R65" s="14"/>
      <c r="S65" s="15"/>
    </row>
    <row r="66" spans="1:19" ht="60" x14ac:dyDescent="0.2">
      <c r="A66" s="70" t="s">
        <v>161</v>
      </c>
      <c r="B66" s="30" t="s">
        <v>1</v>
      </c>
      <c r="C66" s="30" t="s">
        <v>18</v>
      </c>
      <c r="D66" s="30" t="s">
        <v>17</v>
      </c>
      <c r="E66" s="30" t="s">
        <v>146</v>
      </c>
      <c r="F66" s="30" t="s">
        <v>38</v>
      </c>
      <c r="G66" s="30" t="s">
        <v>75</v>
      </c>
      <c r="H66" s="30" t="s">
        <v>26</v>
      </c>
      <c r="I66" s="27">
        <v>53280</v>
      </c>
      <c r="J66" s="27" t="s">
        <v>281</v>
      </c>
      <c r="K66" s="30"/>
      <c r="L66" s="30"/>
      <c r="M66" s="30"/>
      <c r="N66" s="30"/>
      <c r="O66" s="30"/>
      <c r="P66" s="30"/>
      <c r="Q66" s="30"/>
      <c r="R66" s="14"/>
      <c r="S66" s="15"/>
    </row>
    <row r="67" spans="1:19" ht="60" x14ac:dyDescent="0.2">
      <c r="A67" s="70" t="s">
        <v>161</v>
      </c>
      <c r="B67" s="30" t="s">
        <v>1</v>
      </c>
      <c r="C67" s="30" t="s">
        <v>18</v>
      </c>
      <c r="D67" s="30" t="s">
        <v>17</v>
      </c>
      <c r="E67" s="30" t="s">
        <v>146</v>
      </c>
      <c r="F67" s="30" t="s">
        <v>38</v>
      </c>
      <c r="G67" s="30" t="s">
        <v>147</v>
      </c>
      <c r="H67" s="30" t="s">
        <v>26</v>
      </c>
      <c r="I67" s="27">
        <v>12000</v>
      </c>
      <c r="J67" s="27" t="s">
        <v>282</v>
      </c>
      <c r="K67" s="30"/>
      <c r="L67" s="30"/>
      <c r="M67" s="30"/>
      <c r="N67" s="30"/>
      <c r="O67" s="30"/>
      <c r="P67" s="30"/>
      <c r="Q67" s="30"/>
      <c r="R67" s="14"/>
      <c r="S67" s="15"/>
    </row>
    <row r="68" spans="1:19" ht="48" x14ac:dyDescent="0.2">
      <c r="A68" s="70" t="s">
        <v>162</v>
      </c>
      <c r="B68" s="30">
        <v>400</v>
      </c>
      <c r="C68" s="30" t="s">
        <v>18</v>
      </c>
      <c r="D68" s="30" t="s">
        <v>17</v>
      </c>
      <c r="E68" s="30" t="s">
        <v>146</v>
      </c>
      <c r="F68" s="30" t="s">
        <v>24</v>
      </c>
      <c r="G68" s="30" t="s">
        <v>25</v>
      </c>
      <c r="H68" s="30" t="s">
        <v>26</v>
      </c>
      <c r="I68" s="27">
        <v>204267</v>
      </c>
      <c r="J68" s="27" t="s">
        <v>279</v>
      </c>
      <c r="K68" s="30"/>
      <c r="L68" s="30"/>
      <c r="M68" s="30"/>
      <c r="N68" s="30"/>
      <c r="O68" s="30"/>
      <c r="P68" s="30"/>
      <c r="Q68" s="30"/>
      <c r="R68" s="14"/>
      <c r="S68" s="15"/>
    </row>
    <row r="69" spans="1:19" ht="48" x14ac:dyDescent="0.2">
      <c r="A69" s="70" t="s">
        <v>162</v>
      </c>
      <c r="B69" s="30" t="s">
        <v>1</v>
      </c>
      <c r="C69" s="30" t="s">
        <v>18</v>
      </c>
      <c r="D69" s="30" t="s">
        <v>17</v>
      </c>
      <c r="E69" s="30" t="s">
        <v>146</v>
      </c>
      <c r="F69" s="30" t="s">
        <v>27</v>
      </c>
      <c r="G69" s="30" t="s">
        <v>28</v>
      </c>
      <c r="H69" s="30" t="s">
        <v>26</v>
      </c>
      <c r="I69" s="27">
        <v>61688</v>
      </c>
      <c r="J69" s="27" t="s">
        <v>280</v>
      </c>
      <c r="K69" s="30"/>
      <c r="L69" s="30"/>
      <c r="M69" s="30"/>
      <c r="N69" s="30"/>
      <c r="O69" s="30"/>
      <c r="P69" s="30"/>
      <c r="Q69" s="30"/>
      <c r="R69" s="14"/>
      <c r="S69" s="15"/>
    </row>
    <row r="70" spans="1:19" ht="60" x14ac:dyDescent="0.2">
      <c r="A70" s="70" t="s">
        <v>162</v>
      </c>
      <c r="B70" s="30" t="s">
        <v>1</v>
      </c>
      <c r="C70" s="30" t="s">
        <v>18</v>
      </c>
      <c r="D70" s="30" t="s">
        <v>17</v>
      </c>
      <c r="E70" s="30" t="s">
        <v>146</v>
      </c>
      <c r="F70" s="30" t="s">
        <v>38</v>
      </c>
      <c r="G70" s="30" t="s">
        <v>75</v>
      </c>
      <c r="H70" s="30" t="s">
        <v>26</v>
      </c>
      <c r="I70" s="27">
        <v>123210</v>
      </c>
      <c r="J70" s="27" t="s">
        <v>281</v>
      </c>
      <c r="K70" s="30"/>
      <c r="L70" s="30"/>
      <c r="M70" s="30"/>
      <c r="N70" s="30"/>
      <c r="O70" s="30"/>
      <c r="P70" s="30"/>
      <c r="Q70" s="30"/>
      <c r="R70" s="14"/>
      <c r="S70" s="15"/>
    </row>
    <row r="71" spans="1:19" ht="60" x14ac:dyDescent="0.2">
      <c r="A71" s="70" t="s">
        <v>162</v>
      </c>
      <c r="B71" s="30" t="s">
        <v>1</v>
      </c>
      <c r="C71" s="30" t="s">
        <v>18</v>
      </c>
      <c r="D71" s="30" t="s">
        <v>17</v>
      </c>
      <c r="E71" s="30" t="s">
        <v>146</v>
      </c>
      <c r="F71" s="30" t="s">
        <v>38</v>
      </c>
      <c r="G71" s="30" t="s">
        <v>147</v>
      </c>
      <c r="H71" s="30" t="s">
        <v>26</v>
      </c>
      <c r="I71" s="27">
        <v>24000</v>
      </c>
      <c r="J71" s="27" t="s">
        <v>282</v>
      </c>
      <c r="K71" s="30"/>
      <c r="L71" s="30"/>
      <c r="M71" s="30"/>
      <c r="N71" s="30"/>
      <c r="O71" s="30"/>
      <c r="P71" s="30"/>
      <c r="Q71" s="30"/>
      <c r="R71" s="14"/>
      <c r="S71" s="15"/>
    </row>
    <row r="72" spans="1:19" ht="36" x14ac:dyDescent="0.2">
      <c r="A72" s="70" t="s">
        <v>163</v>
      </c>
      <c r="B72" s="30"/>
      <c r="C72" s="30"/>
      <c r="D72" s="30"/>
      <c r="E72" s="30"/>
      <c r="F72" s="30"/>
      <c r="G72" s="30"/>
      <c r="H72" s="30"/>
      <c r="I72" s="14"/>
      <c r="J72" s="27"/>
      <c r="K72" s="30">
        <v>400</v>
      </c>
      <c r="L72" s="30" t="s">
        <v>18</v>
      </c>
      <c r="M72" s="30" t="s">
        <v>17</v>
      </c>
      <c r="N72" s="30" t="s">
        <v>146</v>
      </c>
      <c r="O72" s="30" t="s">
        <v>24</v>
      </c>
      <c r="P72" s="30" t="s">
        <v>25</v>
      </c>
      <c r="Q72" s="30" t="s">
        <v>26</v>
      </c>
      <c r="R72" s="27">
        <v>2664507</v>
      </c>
      <c r="S72" s="27" t="s">
        <v>279</v>
      </c>
    </row>
    <row r="73" spans="1:19" ht="48" x14ac:dyDescent="0.2">
      <c r="A73" s="70" t="s">
        <v>163</v>
      </c>
      <c r="B73" s="30"/>
      <c r="C73" s="30"/>
      <c r="D73" s="30"/>
      <c r="E73" s="30"/>
      <c r="F73" s="30"/>
      <c r="G73" s="30"/>
      <c r="H73" s="30"/>
      <c r="I73" s="14"/>
      <c r="J73" s="27"/>
      <c r="K73" s="30" t="s">
        <v>1</v>
      </c>
      <c r="L73" s="30" t="s">
        <v>18</v>
      </c>
      <c r="M73" s="30" t="s">
        <v>17</v>
      </c>
      <c r="N73" s="30" t="s">
        <v>146</v>
      </c>
      <c r="O73" s="30" t="s">
        <v>27</v>
      </c>
      <c r="P73" s="30" t="s">
        <v>28</v>
      </c>
      <c r="Q73" s="30" t="s">
        <v>26</v>
      </c>
      <c r="R73" s="27">
        <v>804681</v>
      </c>
      <c r="S73" s="27" t="s">
        <v>280</v>
      </c>
    </row>
    <row r="74" spans="1:19" ht="48" x14ac:dyDescent="0.2">
      <c r="A74" s="70" t="s">
        <v>164</v>
      </c>
      <c r="B74" s="30" t="s">
        <v>1</v>
      </c>
      <c r="C74" s="30" t="s">
        <v>18</v>
      </c>
      <c r="D74" s="30" t="s">
        <v>19</v>
      </c>
      <c r="E74" s="30" t="s">
        <v>165</v>
      </c>
      <c r="F74" s="30" t="s">
        <v>24</v>
      </c>
      <c r="G74" s="30" t="s">
        <v>25</v>
      </c>
      <c r="H74" s="30" t="s">
        <v>26</v>
      </c>
      <c r="I74" s="27">
        <v>40124</v>
      </c>
      <c r="J74" s="27" t="s">
        <v>279</v>
      </c>
      <c r="K74" s="30"/>
      <c r="L74" s="30"/>
      <c r="M74" s="30"/>
      <c r="N74" s="30"/>
      <c r="O74" s="30"/>
      <c r="P74" s="30"/>
      <c r="Q74" s="30"/>
      <c r="R74" s="27"/>
      <c r="S74" s="27"/>
    </row>
    <row r="75" spans="1:19" ht="48" x14ac:dyDescent="0.2">
      <c r="A75" s="70" t="s">
        <v>164</v>
      </c>
      <c r="B75" s="30" t="s">
        <v>1</v>
      </c>
      <c r="C75" s="30" t="s">
        <v>18</v>
      </c>
      <c r="D75" s="30" t="s">
        <v>19</v>
      </c>
      <c r="E75" s="30" t="s">
        <v>165</v>
      </c>
      <c r="F75" s="30" t="s">
        <v>27</v>
      </c>
      <c r="G75" s="30" t="s">
        <v>28</v>
      </c>
      <c r="H75" s="30" t="s">
        <v>26</v>
      </c>
      <c r="I75" s="27">
        <v>12117</v>
      </c>
      <c r="J75" s="27" t="s">
        <v>280</v>
      </c>
      <c r="K75" s="30"/>
      <c r="L75" s="30"/>
      <c r="M75" s="30"/>
      <c r="N75" s="30"/>
      <c r="O75" s="30"/>
      <c r="P75" s="30"/>
      <c r="Q75" s="30"/>
      <c r="R75" s="27"/>
      <c r="S75" s="27"/>
    </row>
    <row r="76" spans="1:19" ht="48" x14ac:dyDescent="0.2">
      <c r="A76" s="70" t="s">
        <v>166</v>
      </c>
      <c r="B76" s="30" t="s">
        <v>1</v>
      </c>
      <c r="C76" s="30" t="s">
        <v>18</v>
      </c>
      <c r="D76" s="30" t="s">
        <v>19</v>
      </c>
      <c r="E76" s="30" t="s">
        <v>165</v>
      </c>
      <c r="F76" s="30" t="s">
        <v>24</v>
      </c>
      <c r="G76" s="30" t="s">
        <v>25</v>
      </c>
      <c r="H76" s="30" t="s">
        <v>26</v>
      </c>
      <c r="I76" s="27">
        <v>45827</v>
      </c>
      <c r="J76" s="27" t="s">
        <v>279</v>
      </c>
      <c r="K76" s="30"/>
      <c r="L76" s="30"/>
      <c r="M76" s="30"/>
      <c r="N76" s="30"/>
      <c r="O76" s="30"/>
      <c r="P76" s="30"/>
      <c r="Q76" s="30"/>
      <c r="R76" s="27"/>
      <c r="S76" s="27"/>
    </row>
    <row r="77" spans="1:19" ht="48" x14ac:dyDescent="0.2">
      <c r="A77" s="70" t="s">
        <v>166</v>
      </c>
      <c r="B77" s="30" t="s">
        <v>1</v>
      </c>
      <c r="C77" s="30" t="s">
        <v>18</v>
      </c>
      <c r="D77" s="30" t="s">
        <v>19</v>
      </c>
      <c r="E77" s="30" t="s">
        <v>165</v>
      </c>
      <c r="F77" s="30" t="s">
        <v>27</v>
      </c>
      <c r="G77" s="30" t="s">
        <v>28</v>
      </c>
      <c r="H77" s="30" t="s">
        <v>26</v>
      </c>
      <c r="I77" s="27">
        <v>13840</v>
      </c>
      <c r="J77" s="27" t="s">
        <v>280</v>
      </c>
      <c r="K77" s="30"/>
      <c r="L77" s="30"/>
      <c r="M77" s="30"/>
      <c r="N77" s="30"/>
      <c r="O77" s="30"/>
      <c r="P77" s="30"/>
      <c r="Q77" s="30"/>
      <c r="R77" s="27"/>
      <c r="S77" s="27"/>
    </row>
    <row r="78" spans="1:19" ht="48" x14ac:dyDescent="0.2">
      <c r="A78" s="70" t="s">
        <v>167</v>
      </c>
      <c r="B78" s="30" t="s">
        <v>1</v>
      </c>
      <c r="C78" s="30" t="s">
        <v>18</v>
      </c>
      <c r="D78" s="30" t="s">
        <v>19</v>
      </c>
      <c r="E78" s="30" t="s">
        <v>165</v>
      </c>
      <c r="F78" s="30" t="s">
        <v>24</v>
      </c>
      <c r="G78" s="30" t="s">
        <v>25</v>
      </c>
      <c r="H78" s="30" t="s">
        <v>26</v>
      </c>
      <c r="I78" s="27">
        <v>49136</v>
      </c>
      <c r="J78" s="27" t="s">
        <v>279</v>
      </c>
      <c r="K78" s="30"/>
      <c r="L78" s="30"/>
      <c r="M78" s="30"/>
      <c r="N78" s="30"/>
      <c r="O78" s="30"/>
      <c r="P78" s="30"/>
      <c r="Q78" s="30"/>
      <c r="R78" s="27"/>
      <c r="S78" s="27"/>
    </row>
    <row r="79" spans="1:19" ht="48" x14ac:dyDescent="0.2">
      <c r="A79" s="70" t="s">
        <v>167</v>
      </c>
      <c r="B79" s="30" t="s">
        <v>1</v>
      </c>
      <c r="C79" s="30" t="s">
        <v>18</v>
      </c>
      <c r="D79" s="30" t="s">
        <v>19</v>
      </c>
      <c r="E79" s="30" t="s">
        <v>165</v>
      </c>
      <c r="F79" s="30" t="s">
        <v>27</v>
      </c>
      <c r="G79" s="30" t="s">
        <v>28</v>
      </c>
      <c r="H79" s="30" t="s">
        <v>26</v>
      </c>
      <c r="I79" s="27">
        <v>14839</v>
      </c>
      <c r="J79" s="27" t="s">
        <v>280</v>
      </c>
      <c r="K79" s="30"/>
      <c r="L79" s="30"/>
      <c r="M79" s="30"/>
      <c r="N79" s="30"/>
      <c r="O79" s="30"/>
      <c r="P79" s="30"/>
      <c r="Q79" s="30"/>
      <c r="R79" s="27"/>
      <c r="S79" s="27"/>
    </row>
    <row r="80" spans="1:19" ht="48" x14ac:dyDescent="0.2">
      <c r="A80" s="70" t="s">
        <v>168</v>
      </c>
      <c r="B80" s="30" t="s">
        <v>1</v>
      </c>
      <c r="C80" s="30" t="s">
        <v>18</v>
      </c>
      <c r="D80" s="30" t="s">
        <v>19</v>
      </c>
      <c r="E80" s="30" t="s">
        <v>165</v>
      </c>
      <c r="F80" s="30" t="s">
        <v>24</v>
      </c>
      <c r="G80" s="30" t="s">
        <v>25</v>
      </c>
      <c r="H80" s="30" t="s">
        <v>26</v>
      </c>
      <c r="I80" s="27">
        <v>50959</v>
      </c>
      <c r="J80" s="27" t="s">
        <v>279</v>
      </c>
      <c r="K80" s="30"/>
      <c r="L80" s="30"/>
      <c r="M80" s="30"/>
      <c r="N80" s="30"/>
      <c r="O80" s="30"/>
      <c r="P80" s="30"/>
      <c r="Q80" s="30"/>
      <c r="R80" s="27"/>
      <c r="S80" s="27"/>
    </row>
    <row r="81" spans="1:19" ht="48" x14ac:dyDescent="0.2">
      <c r="A81" s="70" t="s">
        <v>168</v>
      </c>
      <c r="B81" s="30" t="s">
        <v>1</v>
      </c>
      <c r="C81" s="30" t="s">
        <v>18</v>
      </c>
      <c r="D81" s="30" t="s">
        <v>19</v>
      </c>
      <c r="E81" s="30" t="s">
        <v>165</v>
      </c>
      <c r="F81" s="30" t="s">
        <v>27</v>
      </c>
      <c r="G81" s="30" t="s">
        <v>28</v>
      </c>
      <c r="H81" s="30" t="s">
        <v>26</v>
      </c>
      <c r="I81" s="27">
        <v>15390</v>
      </c>
      <c r="J81" s="27" t="s">
        <v>280</v>
      </c>
      <c r="K81" s="30"/>
      <c r="L81" s="30"/>
      <c r="M81" s="30"/>
      <c r="N81" s="30"/>
      <c r="O81" s="30"/>
      <c r="P81" s="30"/>
      <c r="Q81" s="30"/>
      <c r="R81" s="27"/>
      <c r="S81" s="27"/>
    </row>
    <row r="82" spans="1:19" ht="48" x14ac:dyDescent="0.2">
      <c r="A82" s="70" t="s">
        <v>169</v>
      </c>
      <c r="B82" s="30" t="s">
        <v>1</v>
      </c>
      <c r="C82" s="30" t="s">
        <v>18</v>
      </c>
      <c r="D82" s="30" t="s">
        <v>19</v>
      </c>
      <c r="E82" s="30" t="s">
        <v>165</v>
      </c>
      <c r="F82" s="30" t="s">
        <v>24</v>
      </c>
      <c r="G82" s="30" t="s">
        <v>25</v>
      </c>
      <c r="H82" s="30" t="s">
        <v>26</v>
      </c>
      <c r="I82" s="27">
        <v>18078</v>
      </c>
      <c r="J82" s="27" t="s">
        <v>279</v>
      </c>
      <c r="K82" s="30"/>
      <c r="L82" s="30"/>
      <c r="M82" s="30"/>
      <c r="N82" s="30"/>
      <c r="O82" s="30"/>
      <c r="P82" s="30"/>
      <c r="Q82" s="30"/>
      <c r="R82" s="27"/>
      <c r="S82" s="27"/>
    </row>
    <row r="83" spans="1:19" ht="48" x14ac:dyDescent="0.2">
      <c r="A83" s="70" t="s">
        <v>169</v>
      </c>
      <c r="B83" s="30" t="s">
        <v>1</v>
      </c>
      <c r="C83" s="30" t="s">
        <v>18</v>
      </c>
      <c r="D83" s="30" t="s">
        <v>19</v>
      </c>
      <c r="E83" s="30" t="s">
        <v>165</v>
      </c>
      <c r="F83" s="30" t="s">
        <v>27</v>
      </c>
      <c r="G83" s="30" t="s">
        <v>28</v>
      </c>
      <c r="H83" s="30" t="s">
        <v>26</v>
      </c>
      <c r="I83" s="27">
        <v>5459</v>
      </c>
      <c r="J83" s="27" t="s">
        <v>280</v>
      </c>
      <c r="K83" s="30"/>
      <c r="L83" s="30"/>
      <c r="M83" s="30"/>
      <c r="N83" s="30"/>
      <c r="O83" s="30"/>
      <c r="P83" s="30"/>
      <c r="Q83" s="30"/>
      <c r="R83" s="27"/>
      <c r="S83" s="27"/>
    </row>
    <row r="84" spans="1:19" ht="48" x14ac:dyDescent="0.2">
      <c r="A84" s="70" t="s">
        <v>170</v>
      </c>
      <c r="B84" s="30" t="s">
        <v>1</v>
      </c>
      <c r="C84" s="30" t="s">
        <v>18</v>
      </c>
      <c r="D84" s="30" t="s">
        <v>19</v>
      </c>
      <c r="E84" s="30" t="s">
        <v>165</v>
      </c>
      <c r="F84" s="30" t="s">
        <v>24</v>
      </c>
      <c r="G84" s="30" t="s">
        <v>25</v>
      </c>
      <c r="H84" s="30" t="s">
        <v>26</v>
      </c>
      <c r="I84" s="27">
        <v>66473</v>
      </c>
      <c r="J84" s="27" t="s">
        <v>279</v>
      </c>
      <c r="K84" s="30"/>
      <c r="L84" s="30"/>
      <c r="M84" s="30"/>
      <c r="N84" s="30"/>
      <c r="O84" s="30"/>
      <c r="P84" s="30"/>
      <c r="Q84" s="30"/>
      <c r="R84" s="27"/>
      <c r="S84" s="27"/>
    </row>
    <row r="85" spans="1:19" ht="48" x14ac:dyDescent="0.2">
      <c r="A85" s="70" t="s">
        <v>170</v>
      </c>
      <c r="B85" s="30" t="s">
        <v>1</v>
      </c>
      <c r="C85" s="30" t="s">
        <v>18</v>
      </c>
      <c r="D85" s="30" t="s">
        <v>19</v>
      </c>
      <c r="E85" s="30" t="s">
        <v>165</v>
      </c>
      <c r="F85" s="30" t="s">
        <v>27</v>
      </c>
      <c r="G85" s="30" t="s">
        <v>28</v>
      </c>
      <c r="H85" s="30" t="s">
        <v>26</v>
      </c>
      <c r="I85" s="27">
        <v>20075</v>
      </c>
      <c r="J85" s="27" t="s">
        <v>280</v>
      </c>
      <c r="K85" s="30"/>
      <c r="L85" s="30"/>
      <c r="M85" s="30"/>
      <c r="N85" s="30"/>
      <c r="O85" s="30"/>
      <c r="P85" s="30"/>
      <c r="Q85" s="30"/>
      <c r="R85" s="27"/>
      <c r="S85" s="27"/>
    </row>
    <row r="86" spans="1:19" ht="48" x14ac:dyDescent="0.2">
      <c r="A86" s="70" t="s">
        <v>171</v>
      </c>
      <c r="B86" s="30" t="s">
        <v>1</v>
      </c>
      <c r="C86" s="30" t="s">
        <v>18</v>
      </c>
      <c r="D86" s="30" t="s">
        <v>19</v>
      </c>
      <c r="E86" s="30" t="s">
        <v>165</v>
      </c>
      <c r="F86" s="30" t="s">
        <v>24</v>
      </c>
      <c r="G86" s="30" t="s">
        <v>25</v>
      </c>
      <c r="H86" s="30" t="s">
        <v>26</v>
      </c>
      <c r="I86" s="27">
        <v>64095</v>
      </c>
      <c r="J86" s="27" t="s">
        <v>279</v>
      </c>
      <c r="K86" s="30"/>
      <c r="L86" s="30"/>
      <c r="M86" s="30"/>
      <c r="N86" s="30"/>
      <c r="O86" s="30"/>
      <c r="P86" s="30"/>
      <c r="Q86" s="30"/>
      <c r="R86" s="27"/>
      <c r="S86" s="27"/>
    </row>
    <row r="87" spans="1:19" ht="48" x14ac:dyDescent="0.2">
      <c r="A87" s="70" t="s">
        <v>171</v>
      </c>
      <c r="B87" s="30" t="s">
        <v>1</v>
      </c>
      <c r="C87" s="30" t="s">
        <v>18</v>
      </c>
      <c r="D87" s="30" t="s">
        <v>19</v>
      </c>
      <c r="E87" s="30" t="s">
        <v>165</v>
      </c>
      <c r="F87" s="30" t="s">
        <v>27</v>
      </c>
      <c r="G87" s="30" t="s">
        <v>28</v>
      </c>
      <c r="H87" s="30" t="s">
        <v>26</v>
      </c>
      <c r="I87" s="27">
        <v>19357</v>
      </c>
      <c r="J87" s="27" t="s">
        <v>280</v>
      </c>
      <c r="K87" s="30"/>
      <c r="L87" s="30"/>
      <c r="M87" s="30"/>
      <c r="N87" s="30"/>
      <c r="O87" s="30"/>
      <c r="P87" s="30"/>
      <c r="Q87" s="30"/>
      <c r="R87" s="27"/>
      <c r="S87" s="27"/>
    </row>
    <row r="88" spans="1:19" ht="48" x14ac:dyDescent="0.2">
      <c r="A88" s="70" t="s">
        <v>172</v>
      </c>
      <c r="B88" s="30" t="s">
        <v>1</v>
      </c>
      <c r="C88" s="30" t="s">
        <v>18</v>
      </c>
      <c r="D88" s="30" t="s">
        <v>19</v>
      </c>
      <c r="E88" s="30" t="s">
        <v>165</v>
      </c>
      <c r="F88" s="30" t="s">
        <v>24</v>
      </c>
      <c r="G88" s="30" t="s">
        <v>25</v>
      </c>
      <c r="H88" s="30" t="s">
        <v>26</v>
      </c>
      <c r="I88" s="27">
        <v>22486</v>
      </c>
      <c r="J88" s="27" t="s">
        <v>279</v>
      </c>
      <c r="K88" s="30"/>
      <c r="L88" s="30"/>
      <c r="M88" s="30"/>
      <c r="N88" s="30"/>
      <c r="O88" s="30"/>
      <c r="P88" s="30"/>
      <c r="Q88" s="30"/>
      <c r="R88" s="27"/>
      <c r="S88" s="27"/>
    </row>
    <row r="89" spans="1:19" ht="48" x14ac:dyDescent="0.2">
      <c r="A89" s="70" t="s">
        <v>172</v>
      </c>
      <c r="B89" s="30" t="s">
        <v>1</v>
      </c>
      <c r="C89" s="30" t="s">
        <v>18</v>
      </c>
      <c r="D89" s="30" t="s">
        <v>19</v>
      </c>
      <c r="E89" s="30" t="s">
        <v>165</v>
      </c>
      <c r="F89" s="30" t="s">
        <v>27</v>
      </c>
      <c r="G89" s="30" t="s">
        <v>28</v>
      </c>
      <c r="H89" s="30" t="s">
        <v>26</v>
      </c>
      <c r="I89" s="27">
        <v>6791</v>
      </c>
      <c r="J89" s="27" t="s">
        <v>280</v>
      </c>
      <c r="K89" s="30"/>
      <c r="L89" s="30"/>
      <c r="M89" s="30"/>
      <c r="N89" s="30"/>
      <c r="O89" s="30"/>
      <c r="P89" s="30"/>
      <c r="Q89" s="30"/>
      <c r="R89" s="27"/>
      <c r="S89" s="27"/>
    </row>
    <row r="90" spans="1:19" ht="48" x14ac:dyDescent="0.2">
      <c r="A90" s="70" t="s">
        <v>173</v>
      </c>
      <c r="B90" s="30" t="s">
        <v>1</v>
      </c>
      <c r="C90" s="30" t="s">
        <v>18</v>
      </c>
      <c r="D90" s="30" t="s">
        <v>19</v>
      </c>
      <c r="E90" s="30" t="s">
        <v>165</v>
      </c>
      <c r="F90" s="30" t="s">
        <v>24</v>
      </c>
      <c r="G90" s="30" t="s">
        <v>25</v>
      </c>
      <c r="H90" s="30" t="s">
        <v>26</v>
      </c>
      <c r="I90" s="27">
        <v>40897</v>
      </c>
      <c r="J90" s="27" t="s">
        <v>279</v>
      </c>
      <c r="K90" s="30"/>
      <c r="L90" s="30"/>
      <c r="M90" s="30"/>
      <c r="N90" s="30"/>
      <c r="O90" s="30"/>
      <c r="P90" s="30"/>
      <c r="Q90" s="30"/>
      <c r="R90" s="27"/>
      <c r="S90" s="27"/>
    </row>
    <row r="91" spans="1:19" ht="48" x14ac:dyDescent="0.2">
      <c r="A91" s="70" t="s">
        <v>173</v>
      </c>
      <c r="B91" s="30" t="s">
        <v>1</v>
      </c>
      <c r="C91" s="30" t="s">
        <v>18</v>
      </c>
      <c r="D91" s="30" t="s">
        <v>19</v>
      </c>
      <c r="E91" s="30" t="s">
        <v>165</v>
      </c>
      <c r="F91" s="30" t="s">
        <v>27</v>
      </c>
      <c r="G91" s="30" t="s">
        <v>28</v>
      </c>
      <c r="H91" s="30" t="s">
        <v>26</v>
      </c>
      <c r="I91" s="27">
        <v>12351</v>
      </c>
      <c r="J91" s="27" t="s">
        <v>280</v>
      </c>
      <c r="K91" s="30"/>
      <c r="L91" s="30"/>
      <c r="M91" s="30"/>
      <c r="N91" s="30"/>
      <c r="O91" s="30"/>
      <c r="P91" s="30"/>
      <c r="Q91" s="30"/>
      <c r="R91" s="27"/>
      <c r="S91" s="27"/>
    </row>
    <row r="92" spans="1:19" ht="48" x14ac:dyDescent="0.2">
      <c r="A92" s="70" t="s">
        <v>174</v>
      </c>
      <c r="B92" s="30" t="s">
        <v>1</v>
      </c>
      <c r="C92" s="30" t="s">
        <v>18</v>
      </c>
      <c r="D92" s="30" t="s">
        <v>19</v>
      </c>
      <c r="E92" s="30" t="s">
        <v>165</v>
      </c>
      <c r="F92" s="30" t="s">
        <v>24</v>
      </c>
      <c r="G92" s="30" t="s">
        <v>25</v>
      </c>
      <c r="H92" s="30" t="s">
        <v>26</v>
      </c>
      <c r="I92" s="27">
        <v>53611</v>
      </c>
      <c r="J92" s="27" t="s">
        <v>279</v>
      </c>
      <c r="K92" s="30"/>
      <c r="L92" s="30"/>
      <c r="M92" s="30"/>
      <c r="N92" s="30"/>
      <c r="O92" s="30"/>
      <c r="P92" s="30"/>
      <c r="Q92" s="30"/>
      <c r="R92" s="27"/>
      <c r="S92" s="27"/>
    </row>
    <row r="93" spans="1:19" ht="48" x14ac:dyDescent="0.2">
      <c r="A93" s="70" t="s">
        <v>174</v>
      </c>
      <c r="B93" s="30" t="s">
        <v>1</v>
      </c>
      <c r="C93" s="30" t="s">
        <v>18</v>
      </c>
      <c r="D93" s="30" t="s">
        <v>19</v>
      </c>
      <c r="E93" s="30" t="s">
        <v>165</v>
      </c>
      <c r="F93" s="30" t="s">
        <v>27</v>
      </c>
      <c r="G93" s="30" t="s">
        <v>28</v>
      </c>
      <c r="H93" s="30" t="s">
        <v>26</v>
      </c>
      <c r="I93" s="27">
        <v>16191</v>
      </c>
      <c r="J93" s="27" t="s">
        <v>280</v>
      </c>
      <c r="K93" s="30"/>
      <c r="L93" s="30"/>
      <c r="M93" s="30"/>
      <c r="N93" s="30"/>
      <c r="O93" s="30"/>
      <c r="P93" s="30"/>
      <c r="Q93" s="30"/>
      <c r="R93" s="27"/>
      <c r="S93" s="27"/>
    </row>
    <row r="94" spans="1:19" ht="48" x14ac:dyDescent="0.2">
      <c r="A94" s="70" t="s">
        <v>175</v>
      </c>
      <c r="B94" s="30" t="s">
        <v>1</v>
      </c>
      <c r="C94" s="30" t="s">
        <v>18</v>
      </c>
      <c r="D94" s="30" t="s">
        <v>19</v>
      </c>
      <c r="E94" s="30" t="s">
        <v>165</v>
      </c>
      <c r="F94" s="30" t="s">
        <v>24</v>
      </c>
      <c r="G94" s="30" t="s">
        <v>25</v>
      </c>
      <c r="H94" s="30" t="s">
        <v>26</v>
      </c>
      <c r="I94" s="27">
        <v>2349</v>
      </c>
      <c r="J94" s="27" t="s">
        <v>279</v>
      </c>
      <c r="K94" s="30"/>
      <c r="L94" s="30"/>
      <c r="M94" s="30"/>
      <c r="N94" s="30"/>
      <c r="O94" s="30"/>
      <c r="P94" s="30"/>
      <c r="Q94" s="30"/>
      <c r="R94" s="27"/>
      <c r="S94" s="27"/>
    </row>
    <row r="95" spans="1:19" ht="48" x14ac:dyDescent="0.2">
      <c r="A95" s="70" t="s">
        <v>175</v>
      </c>
      <c r="B95" s="30" t="s">
        <v>1</v>
      </c>
      <c r="C95" s="30" t="s">
        <v>18</v>
      </c>
      <c r="D95" s="30" t="s">
        <v>19</v>
      </c>
      <c r="E95" s="30" t="s">
        <v>165</v>
      </c>
      <c r="F95" s="30" t="s">
        <v>27</v>
      </c>
      <c r="G95" s="30" t="s">
        <v>28</v>
      </c>
      <c r="H95" s="30" t="s">
        <v>26</v>
      </c>
      <c r="I95" s="27">
        <v>709</v>
      </c>
      <c r="J95" s="27" t="s">
        <v>280</v>
      </c>
      <c r="K95" s="30"/>
      <c r="L95" s="30"/>
      <c r="M95" s="30"/>
      <c r="N95" s="30"/>
      <c r="O95" s="30"/>
      <c r="P95" s="30"/>
      <c r="Q95" s="30"/>
      <c r="R95" s="27"/>
      <c r="S95" s="27"/>
    </row>
    <row r="96" spans="1:19" ht="48" x14ac:dyDescent="0.2">
      <c r="A96" s="70" t="s">
        <v>176</v>
      </c>
      <c r="B96" s="30" t="s">
        <v>1</v>
      </c>
      <c r="C96" s="30" t="s">
        <v>18</v>
      </c>
      <c r="D96" s="30" t="s">
        <v>19</v>
      </c>
      <c r="E96" s="30" t="s">
        <v>165</v>
      </c>
      <c r="F96" s="30" t="s">
        <v>24</v>
      </c>
      <c r="G96" s="30" t="s">
        <v>25</v>
      </c>
      <c r="H96" s="30" t="s">
        <v>26</v>
      </c>
      <c r="I96" s="27">
        <v>2354</v>
      </c>
      <c r="J96" s="27" t="s">
        <v>279</v>
      </c>
      <c r="K96" s="30"/>
      <c r="L96" s="30"/>
      <c r="M96" s="30"/>
      <c r="N96" s="30"/>
      <c r="O96" s="30"/>
      <c r="P96" s="30"/>
      <c r="Q96" s="30"/>
      <c r="R96" s="27"/>
      <c r="S96" s="27"/>
    </row>
    <row r="97" spans="1:19" ht="48" x14ac:dyDescent="0.2">
      <c r="A97" s="70" t="s">
        <v>176</v>
      </c>
      <c r="B97" s="30" t="s">
        <v>1</v>
      </c>
      <c r="C97" s="30" t="s">
        <v>18</v>
      </c>
      <c r="D97" s="30" t="s">
        <v>19</v>
      </c>
      <c r="E97" s="30" t="s">
        <v>165</v>
      </c>
      <c r="F97" s="30" t="s">
        <v>27</v>
      </c>
      <c r="G97" s="30" t="s">
        <v>28</v>
      </c>
      <c r="H97" s="30" t="s">
        <v>26</v>
      </c>
      <c r="I97" s="27">
        <v>711</v>
      </c>
      <c r="J97" s="27" t="s">
        <v>280</v>
      </c>
      <c r="K97" s="30"/>
      <c r="L97" s="30"/>
      <c r="M97" s="30"/>
      <c r="N97" s="30"/>
      <c r="O97" s="30"/>
      <c r="P97" s="30"/>
      <c r="Q97" s="30"/>
      <c r="R97" s="27"/>
      <c r="S97" s="27"/>
    </row>
    <row r="98" spans="1:19" ht="48" x14ac:dyDescent="0.2">
      <c r="A98" s="70" t="s">
        <v>177</v>
      </c>
      <c r="B98" s="30" t="s">
        <v>1</v>
      </c>
      <c r="C98" s="30" t="s">
        <v>18</v>
      </c>
      <c r="D98" s="30" t="s">
        <v>19</v>
      </c>
      <c r="E98" s="30" t="s">
        <v>165</v>
      </c>
      <c r="F98" s="30" t="s">
        <v>24</v>
      </c>
      <c r="G98" s="30" t="s">
        <v>25</v>
      </c>
      <c r="H98" s="30" t="s">
        <v>26</v>
      </c>
      <c r="I98" s="27">
        <v>25104</v>
      </c>
      <c r="J98" s="27" t="s">
        <v>279</v>
      </c>
      <c r="K98" s="30"/>
      <c r="L98" s="30"/>
      <c r="M98" s="30"/>
      <c r="N98" s="30"/>
      <c r="O98" s="30"/>
      <c r="P98" s="30"/>
      <c r="Q98" s="30"/>
      <c r="R98" s="27"/>
      <c r="S98" s="27"/>
    </row>
    <row r="99" spans="1:19" ht="48" x14ac:dyDescent="0.2">
      <c r="A99" s="70" t="s">
        <v>177</v>
      </c>
      <c r="B99" s="30" t="s">
        <v>1</v>
      </c>
      <c r="C99" s="30" t="s">
        <v>18</v>
      </c>
      <c r="D99" s="30" t="s">
        <v>19</v>
      </c>
      <c r="E99" s="30" t="s">
        <v>165</v>
      </c>
      <c r="F99" s="30" t="s">
        <v>27</v>
      </c>
      <c r="G99" s="30" t="s">
        <v>28</v>
      </c>
      <c r="H99" s="30" t="s">
        <v>26</v>
      </c>
      <c r="I99" s="27">
        <v>7581</v>
      </c>
      <c r="J99" s="27" t="s">
        <v>280</v>
      </c>
      <c r="K99" s="30"/>
      <c r="L99" s="30"/>
      <c r="M99" s="30"/>
      <c r="N99" s="30"/>
      <c r="O99" s="30"/>
      <c r="P99" s="30"/>
      <c r="Q99" s="30"/>
      <c r="R99" s="27"/>
      <c r="S99" s="27"/>
    </row>
    <row r="100" spans="1:19" ht="48" x14ac:dyDescent="0.2">
      <c r="A100" s="70" t="s">
        <v>178</v>
      </c>
      <c r="B100" s="30" t="s">
        <v>1</v>
      </c>
      <c r="C100" s="30" t="s">
        <v>18</v>
      </c>
      <c r="D100" s="30" t="s">
        <v>19</v>
      </c>
      <c r="E100" s="30" t="s">
        <v>165</v>
      </c>
      <c r="F100" s="30" t="s">
        <v>24</v>
      </c>
      <c r="G100" s="30" t="s">
        <v>25</v>
      </c>
      <c r="H100" s="30" t="s">
        <v>26</v>
      </c>
      <c r="I100" s="27">
        <v>14934</v>
      </c>
      <c r="J100" s="27" t="s">
        <v>279</v>
      </c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1:19" ht="48" x14ac:dyDescent="0.2">
      <c r="A101" s="70" t="s">
        <v>178</v>
      </c>
      <c r="B101" s="30" t="s">
        <v>1</v>
      </c>
      <c r="C101" s="30" t="s">
        <v>18</v>
      </c>
      <c r="D101" s="30" t="s">
        <v>19</v>
      </c>
      <c r="E101" s="30" t="s">
        <v>165</v>
      </c>
      <c r="F101" s="30" t="s">
        <v>27</v>
      </c>
      <c r="G101" s="30" t="s">
        <v>28</v>
      </c>
      <c r="H101" s="30" t="s">
        <v>26</v>
      </c>
      <c r="I101" s="27">
        <v>4510</v>
      </c>
      <c r="J101" s="27" t="s">
        <v>280</v>
      </c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1:19" ht="48" x14ac:dyDescent="0.2">
      <c r="A102" s="70" t="s">
        <v>179</v>
      </c>
      <c r="B102" s="30" t="s">
        <v>1</v>
      </c>
      <c r="C102" s="30" t="s">
        <v>18</v>
      </c>
      <c r="D102" s="30" t="s">
        <v>19</v>
      </c>
      <c r="E102" s="30" t="s">
        <v>165</v>
      </c>
      <c r="F102" s="30" t="s">
        <v>24</v>
      </c>
      <c r="G102" s="30" t="s">
        <v>25</v>
      </c>
      <c r="H102" s="30" t="s">
        <v>26</v>
      </c>
      <c r="I102" s="27">
        <v>17357</v>
      </c>
      <c r="J102" s="27" t="s">
        <v>279</v>
      </c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1:19" ht="48" x14ac:dyDescent="0.2">
      <c r="A103" s="70" t="s">
        <v>179</v>
      </c>
      <c r="B103" s="30" t="s">
        <v>1</v>
      </c>
      <c r="C103" s="30" t="s">
        <v>18</v>
      </c>
      <c r="D103" s="30" t="s">
        <v>19</v>
      </c>
      <c r="E103" s="30" t="s">
        <v>165</v>
      </c>
      <c r="F103" s="30" t="s">
        <v>27</v>
      </c>
      <c r="G103" s="30" t="s">
        <v>28</v>
      </c>
      <c r="H103" s="30" t="s">
        <v>26</v>
      </c>
      <c r="I103" s="27">
        <v>5242</v>
      </c>
      <c r="J103" s="27" t="s">
        <v>280</v>
      </c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1:19" ht="48" x14ac:dyDescent="0.2">
      <c r="A104" s="70" t="s">
        <v>180</v>
      </c>
      <c r="B104" s="30" t="s">
        <v>1</v>
      </c>
      <c r="C104" s="30" t="s">
        <v>18</v>
      </c>
      <c r="D104" s="30" t="s">
        <v>19</v>
      </c>
      <c r="E104" s="30" t="s">
        <v>165</v>
      </c>
      <c r="F104" s="30" t="s">
        <v>24</v>
      </c>
      <c r="G104" s="30" t="s">
        <v>25</v>
      </c>
      <c r="H104" s="30" t="s">
        <v>26</v>
      </c>
      <c r="I104" s="27">
        <v>34106</v>
      </c>
      <c r="J104" s="27" t="s">
        <v>279</v>
      </c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1:19" ht="48" x14ac:dyDescent="0.2">
      <c r="A105" s="70" t="s">
        <v>180</v>
      </c>
      <c r="B105" s="30" t="s">
        <v>1</v>
      </c>
      <c r="C105" s="30" t="s">
        <v>18</v>
      </c>
      <c r="D105" s="30" t="s">
        <v>19</v>
      </c>
      <c r="E105" s="30" t="s">
        <v>165</v>
      </c>
      <c r="F105" s="30" t="s">
        <v>27</v>
      </c>
      <c r="G105" s="30" t="s">
        <v>28</v>
      </c>
      <c r="H105" s="30" t="s">
        <v>26</v>
      </c>
      <c r="I105" s="27">
        <v>10300</v>
      </c>
      <c r="J105" s="27" t="s">
        <v>280</v>
      </c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1:19" ht="48" x14ac:dyDescent="0.2">
      <c r="A106" s="70" t="s">
        <v>181</v>
      </c>
      <c r="B106" s="30" t="s">
        <v>1</v>
      </c>
      <c r="C106" s="30" t="s">
        <v>18</v>
      </c>
      <c r="D106" s="30" t="s">
        <v>19</v>
      </c>
      <c r="E106" s="30" t="s">
        <v>165</v>
      </c>
      <c r="F106" s="30" t="s">
        <v>24</v>
      </c>
      <c r="G106" s="30" t="s">
        <v>25</v>
      </c>
      <c r="H106" s="30" t="s">
        <v>26</v>
      </c>
      <c r="I106" s="27">
        <v>48015</v>
      </c>
      <c r="J106" s="27" t="s">
        <v>279</v>
      </c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1:19" ht="48" x14ac:dyDescent="0.2">
      <c r="A107" s="70" t="s">
        <v>181</v>
      </c>
      <c r="B107" s="30" t="s">
        <v>1</v>
      </c>
      <c r="C107" s="30" t="s">
        <v>18</v>
      </c>
      <c r="D107" s="30" t="s">
        <v>19</v>
      </c>
      <c r="E107" s="30" t="s">
        <v>165</v>
      </c>
      <c r="F107" s="30" t="s">
        <v>27</v>
      </c>
      <c r="G107" s="30" t="s">
        <v>28</v>
      </c>
      <c r="H107" s="30" t="s">
        <v>26</v>
      </c>
      <c r="I107" s="27">
        <v>14500</v>
      </c>
      <c r="J107" s="27" t="s">
        <v>280</v>
      </c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1:19" ht="48" x14ac:dyDescent="0.2">
      <c r="A108" s="70" t="s">
        <v>182</v>
      </c>
      <c r="B108" s="30" t="s">
        <v>1</v>
      </c>
      <c r="C108" s="30" t="s">
        <v>18</v>
      </c>
      <c r="D108" s="30" t="s">
        <v>19</v>
      </c>
      <c r="E108" s="30" t="s">
        <v>165</v>
      </c>
      <c r="F108" s="30" t="s">
        <v>24</v>
      </c>
      <c r="G108" s="30" t="s">
        <v>25</v>
      </c>
      <c r="H108" s="30" t="s">
        <v>26</v>
      </c>
      <c r="I108" s="27">
        <v>19815</v>
      </c>
      <c r="J108" s="27" t="s">
        <v>279</v>
      </c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1:19" ht="48" x14ac:dyDescent="0.2">
      <c r="A109" s="70" t="s">
        <v>182</v>
      </c>
      <c r="B109" s="30" t="s">
        <v>1</v>
      </c>
      <c r="C109" s="30" t="s">
        <v>18</v>
      </c>
      <c r="D109" s="30" t="s">
        <v>19</v>
      </c>
      <c r="E109" s="30" t="s">
        <v>165</v>
      </c>
      <c r="F109" s="30" t="s">
        <v>27</v>
      </c>
      <c r="G109" s="30" t="s">
        <v>28</v>
      </c>
      <c r="H109" s="30" t="s">
        <v>26</v>
      </c>
      <c r="I109" s="27">
        <v>5984</v>
      </c>
      <c r="J109" s="27" t="s">
        <v>280</v>
      </c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1:19" ht="48" x14ac:dyDescent="0.2">
      <c r="A110" s="70" t="s">
        <v>183</v>
      </c>
      <c r="B110" s="30" t="s">
        <v>1</v>
      </c>
      <c r="C110" s="30" t="s">
        <v>18</v>
      </c>
      <c r="D110" s="30" t="s">
        <v>19</v>
      </c>
      <c r="E110" s="30" t="s">
        <v>165</v>
      </c>
      <c r="F110" s="30" t="s">
        <v>24</v>
      </c>
      <c r="G110" s="30" t="s">
        <v>25</v>
      </c>
      <c r="H110" s="30" t="s">
        <v>26</v>
      </c>
      <c r="I110" s="27">
        <v>23677</v>
      </c>
      <c r="J110" s="27" t="s">
        <v>279</v>
      </c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1:19" ht="48" x14ac:dyDescent="0.2">
      <c r="A111" s="70" t="s">
        <v>183</v>
      </c>
      <c r="B111" s="30" t="s">
        <v>1</v>
      </c>
      <c r="C111" s="30" t="s">
        <v>18</v>
      </c>
      <c r="D111" s="30" t="s">
        <v>19</v>
      </c>
      <c r="E111" s="30" t="s">
        <v>165</v>
      </c>
      <c r="F111" s="30" t="s">
        <v>27</v>
      </c>
      <c r="G111" s="30" t="s">
        <v>28</v>
      </c>
      <c r="H111" s="30" t="s">
        <v>26</v>
      </c>
      <c r="I111" s="27">
        <v>7150</v>
      </c>
      <c r="J111" s="27" t="s">
        <v>280</v>
      </c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1:19" ht="48" x14ac:dyDescent="0.2">
      <c r="A112" s="70" t="s">
        <v>184</v>
      </c>
      <c r="B112" s="30" t="s">
        <v>1</v>
      </c>
      <c r="C112" s="30" t="s">
        <v>18</v>
      </c>
      <c r="D112" s="30" t="s">
        <v>19</v>
      </c>
      <c r="E112" s="30" t="s">
        <v>165</v>
      </c>
      <c r="F112" s="30" t="s">
        <v>24</v>
      </c>
      <c r="G112" s="30" t="s">
        <v>25</v>
      </c>
      <c r="H112" s="30" t="s">
        <v>26</v>
      </c>
      <c r="I112" s="27">
        <v>48571</v>
      </c>
      <c r="J112" s="27" t="s">
        <v>279</v>
      </c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1:19" ht="48" x14ac:dyDescent="0.2">
      <c r="A113" s="70" t="s">
        <v>184</v>
      </c>
      <c r="B113" s="30" t="s">
        <v>1</v>
      </c>
      <c r="C113" s="30" t="s">
        <v>18</v>
      </c>
      <c r="D113" s="30" t="s">
        <v>19</v>
      </c>
      <c r="E113" s="30" t="s">
        <v>165</v>
      </c>
      <c r="F113" s="30" t="s">
        <v>27</v>
      </c>
      <c r="G113" s="30" t="s">
        <v>28</v>
      </c>
      <c r="H113" s="30" t="s">
        <v>26</v>
      </c>
      <c r="I113" s="27">
        <v>14668</v>
      </c>
      <c r="J113" s="27" t="s">
        <v>280</v>
      </c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1:19" ht="48" x14ac:dyDescent="0.2">
      <c r="A114" s="70" t="s">
        <v>185</v>
      </c>
      <c r="B114" s="30" t="s">
        <v>1</v>
      </c>
      <c r="C114" s="30" t="s">
        <v>18</v>
      </c>
      <c r="D114" s="30" t="s">
        <v>19</v>
      </c>
      <c r="E114" s="30" t="s">
        <v>165</v>
      </c>
      <c r="F114" s="30" t="s">
        <v>24</v>
      </c>
      <c r="G114" s="30" t="s">
        <v>25</v>
      </c>
      <c r="H114" s="30" t="s">
        <v>26</v>
      </c>
      <c r="I114" s="27">
        <v>18711</v>
      </c>
      <c r="J114" s="27" t="s">
        <v>279</v>
      </c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1:19" ht="48" x14ac:dyDescent="0.2">
      <c r="A115" s="70" t="s">
        <v>185</v>
      </c>
      <c r="B115" s="30" t="s">
        <v>1</v>
      </c>
      <c r="C115" s="30" t="s">
        <v>18</v>
      </c>
      <c r="D115" s="30" t="s">
        <v>19</v>
      </c>
      <c r="E115" s="30" t="s">
        <v>165</v>
      </c>
      <c r="F115" s="30" t="s">
        <v>27</v>
      </c>
      <c r="G115" s="30" t="s">
        <v>28</v>
      </c>
      <c r="H115" s="30" t="s">
        <v>26</v>
      </c>
      <c r="I115" s="27">
        <v>5651</v>
      </c>
      <c r="J115" s="27" t="s">
        <v>280</v>
      </c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1:19" ht="48" x14ac:dyDescent="0.2">
      <c r="A116" s="70" t="s">
        <v>186</v>
      </c>
      <c r="B116" s="30" t="s">
        <v>1</v>
      </c>
      <c r="C116" s="30" t="s">
        <v>18</v>
      </c>
      <c r="D116" s="30" t="s">
        <v>19</v>
      </c>
      <c r="E116" s="30" t="s">
        <v>165</v>
      </c>
      <c r="F116" s="30" t="s">
        <v>24</v>
      </c>
      <c r="G116" s="30" t="s">
        <v>25</v>
      </c>
      <c r="H116" s="30" t="s">
        <v>26</v>
      </c>
      <c r="I116" s="27">
        <v>19314</v>
      </c>
      <c r="J116" s="27" t="s">
        <v>279</v>
      </c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1:19" ht="48" x14ac:dyDescent="0.2">
      <c r="A117" s="70" t="s">
        <v>186</v>
      </c>
      <c r="B117" s="30" t="s">
        <v>1</v>
      </c>
      <c r="C117" s="30" t="s">
        <v>18</v>
      </c>
      <c r="D117" s="30" t="s">
        <v>19</v>
      </c>
      <c r="E117" s="30" t="s">
        <v>165</v>
      </c>
      <c r="F117" s="30" t="s">
        <v>27</v>
      </c>
      <c r="G117" s="30" t="s">
        <v>28</v>
      </c>
      <c r="H117" s="30" t="s">
        <v>26</v>
      </c>
      <c r="I117" s="27">
        <v>5833</v>
      </c>
      <c r="J117" s="27" t="s">
        <v>280</v>
      </c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1:19" ht="48" x14ac:dyDescent="0.2">
      <c r="A118" s="70" t="s">
        <v>187</v>
      </c>
      <c r="B118" s="30" t="s">
        <v>1</v>
      </c>
      <c r="C118" s="30" t="s">
        <v>18</v>
      </c>
      <c r="D118" s="30" t="s">
        <v>19</v>
      </c>
      <c r="E118" s="30" t="s">
        <v>165</v>
      </c>
      <c r="F118" s="30" t="s">
        <v>24</v>
      </c>
      <c r="G118" s="30" t="s">
        <v>25</v>
      </c>
      <c r="H118" s="30" t="s">
        <v>26</v>
      </c>
      <c r="I118" s="27">
        <v>16129</v>
      </c>
      <c r="J118" s="27" t="s">
        <v>279</v>
      </c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1:19" ht="48" x14ac:dyDescent="0.2">
      <c r="A119" s="70" t="s">
        <v>187</v>
      </c>
      <c r="B119" s="30" t="s">
        <v>1</v>
      </c>
      <c r="C119" s="30" t="s">
        <v>18</v>
      </c>
      <c r="D119" s="30" t="s">
        <v>19</v>
      </c>
      <c r="E119" s="30" t="s">
        <v>165</v>
      </c>
      <c r="F119" s="30" t="s">
        <v>27</v>
      </c>
      <c r="G119" s="30" t="s">
        <v>28</v>
      </c>
      <c r="H119" s="30" t="s">
        <v>26</v>
      </c>
      <c r="I119" s="27">
        <v>4871</v>
      </c>
      <c r="J119" s="27" t="s">
        <v>280</v>
      </c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1:19" ht="48" x14ac:dyDescent="0.2">
      <c r="A120" s="70" t="s">
        <v>188</v>
      </c>
      <c r="B120" s="30" t="s">
        <v>1</v>
      </c>
      <c r="C120" s="30" t="s">
        <v>18</v>
      </c>
      <c r="D120" s="30" t="s">
        <v>19</v>
      </c>
      <c r="E120" s="30" t="s">
        <v>165</v>
      </c>
      <c r="F120" s="30" t="s">
        <v>24</v>
      </c>
      <c r="G120" s="30" t="s">
        <v>25</v>
      </c>
      <c r="H120" s="30" t="s">
        <v>26</v>
      </c>
      <c r="I120" s="27">
        <v>50677</v>
      </c>
      <c r="J120" s="27" t="s">
        <v>279</v>
      </c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1:19" ht="48" x14ac:dyDescent="0.2">
      <c r="A121" s="70" t="s">
        <v>188</v>
      </c>
      <c r="B121" s="30" t="s">
        <v>1</v>
      </c>
      <c r="C121" s="30" t="s">
        <v>18</v>
      </c>
      <c r="D121" s="30" t="s">
        <v>19</v>
      </c>
      <c r="E121" s="30" t="s">
        <v>165</v>
      </c>
      <c r="F121" s="30" t="s">
        <v>27</v>
      </c>
      <c r="G121" s="30" t="s">
        <v>28</v>
      </c>
      <c r="H121" s="30" t="s">
        <v>26</v>
      </c>
      <c r="I121" s="27">
        <v>15304</v>
      </c>
      <c r="J121" s="27" t="s">
        <v>280</v>
      </c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1:19" ht="48" x14ac:dyDescent="0.2">
      <c r="A122" s="70" t="s">
        <v>189</v>
      </c>
      <c r="B122" s="30" t="s">
        <v>1</v>
      </c>
      <c r="C122" s="30" t="s">
        <v>18</v>
      </c>
      <c r="D122" s="30" t="s">
        <v>19</v>
      </c>
      <c r="E122" s="30" t="s">
        <v>165</v>
      </c>
      <c r="F122" s="30" t="s">
        <v>24</v>
      </c>
      <c r="G122" s="30" t="s">
        <v>25</v>
      </c>
      <c r="H122" s="30" t="s">
        <v>26</v>
      </c>
      <c r="I122" s="27">
        <v>20165</v>
      </c>
      <c r="J122" s="27" t="s">
        <v>279</v>
      </c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1:19" ht="48" x14ac:dyDescent="0.2">
      <c r="A123" s="70" t="s">
        <v>189</v>
      </c>
      <c r="B123" s="30" t="s">
        <v>1</v>
      </c>
      <c r="C123" s="30" t="s">
        <v>18</v>
      </c>
      <c r="D123" s="30" t="s">
        <v>19</v>
      </c>
      <c r="E123" s="30" t="s">
        <v>165</v>
      </c>
      <c r="F123" s="30" t="s">
        <v>27</v>
      </c>
      <c r="G123" s="30" t="s">
        <v>28</v>
      </c>
      <c r="H123" s="30" t="s">
        <v>26</v>
      </c>
      <c r="I123" s="27">
        <v>6090</v>
      </c>
      <c r="J123" s="27" t="s">
        <v>280</v>
      </c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1:19" ht="48" x14ac:dyDescent="0.2">
      <c r="A124" s="70" t="s">
        <v>190</v>
      </c>
      <c r="B124" s="30" t="s">
        <v>1</v>
      </c>
      <c r="C124" s="30" t="s">
        <v>18</v>
      </c>
      <c r="D124" s="30" t="s">
        <v>19</v>
      </c>
      <c r="E124" s="30" t="s">
        <v>165</v>
      </c>
      <c r="F124" s="30" t="s">
        <v>24</v>
      </c>
      <c r="G124" s="30" t="s">
        <v>25</v>
      </c>
      <c r="H124" s="30" t="s">
        <v>26</v>
      </c>
      <c r="I124" s="27">
        <v>1622</v>
      </c>
      <c r="J124" s="27" t="s">
        <v>279</v>
      </c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1:19" ht="48" x14ac:dyDescent="0.2">
      <c r="A125" s="70" t="s">
        <v>190</v>
      </c>
      <c r="B125" s="30" t="s">
        <v>1</v>
      </c>
      <c r="C125" s="30" t="s">
        <v>18</v>
      </c>
      <c r="D125" s="30" t="s">
        <v>19</v>
      </c>
      <c r="E125" s="30" t="s">
        <v>165</v>
      </c>
      <c r="F125" s="30" t="s">
        <v>27</v>
      </c>
      <c r="G125" s="30" t="s">
        <v>28</v>
      </c>
      <c r="H125" s="30" t="s">
        <v>26</v>
      </c>
      <c r="I125" s="27">
        <v>490</v>
      </c>
      <c r="J125" s="27" t="s">
        <v>280</v>
      </c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1:19" ht="48" x14ac:dyDescent="0.2">
      <c r="A126" s="70" t="s">
        <v>191</v>
      </c>
      <c r="B126" s="30" t="s">
        <v>1</v>
      </c>
      <c r="C126" s="30" t="s">
        <v>18</v>
      </c>
      <c r="D126" s="30" t="s">
        <v>19</v>
      </c>
      <c r="E126" s="30" t="s">
        <v>165</v>
      </c>
      <c r="F126" s="30" t="s">
        <v>24</v>
      </c>
      <c r="G126" s="30" t="s">
        <v>25</v>
      </c>
      <c r="H126" s="30" t="s">
        <v>26</v>
      </c>
      <c r="I126" s="27">
        <v>20415</v>
      </c>
      <c r="J126" s="27" t="s">
        <v>279</v>
      </c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1:19" ht="48" x14ac:dyDescent="0.2">
      <c r="A127" s="70" t="s">
        <v>191</v>
      </c>
      <c r="B127" s="30" t="s">
        <v>1</v>
      </c>
      <c r="C127" s="30" t="s">
        <v>18</v>
      </c>
      <c r="D127" s="30" t="s">
        <v>19</v>
      </c>
      <c r="E127" s="30" t="s">
        <v>165</v>
      </c>
      <c r="F127" s="30" t="s">
        <v>27</v>
      </c>
      <c r="G127" s="30" t="s">
        <v>28</v>
      </c>
      <c r="H127" s="30" t="s">
        <v>26</v>
      </c>
      <c r="I127" s="27">
        <v>6165</v>
      </c>
      <c r="J127" s="27" t="s">
        <v>280</v>
      </c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1:19" ht="36" x14ac:dyDescent="0.2">
      <c r="A128" s="70" t="s">
        <v>192</v>
      </c>
      <c r="B128" s="30"/>
      <c r="C128" s="30"/>
      <c r="D128" s="30"/>
      <c r="E128" s="30"/>
      <c r="F128" s="30"/>
      <c r="G128" s="30"/>
      <c r="H128" s="30"/>
      <c r="I128" s="27"/>
      <c r="J128" s="27"/>
      <c r="K128" s="30" t="s">
        <v>1</v>
      </c>
      <c r="L128" s="30" t="s">
        <v>18</v>
      </c>
      <c r="M128" s="30" t="s">
        <v>19</v>
      </c>
      <c r="N128" s="30" t="s">
        <v>165</v>
      </c>
      <c r="O128" s="30" t="s">
        <v>24</v>
      </c>
      <c r="P128" s="30" t="s">
        <v>25</v>
      </c>
      <c r="Q128" s="30" t="s">
        <v>26</v>
      </c>
      <c r="R128" s="27">
        <v>835000</v>
      </c>
      <c r="S128" s="27" t="s">
        <v>279</v>
      </c>
    </row>
    <row r="129" spans="1:19" ht="48" x14ac:dyDescent="0.2">
      <c r="A129" s="70" t="s">
        <v>192</v>
      </c>
      <c r="B129" s="30"/>
      <c r="C129" s="30"/>
      <c r="D129" s="30"/>
      <c r="E129" s="30"/>
      <c r="F129" s="30"/>
      <c r="G129" s="30"/>
      <c r="H129" s="30"/>
      <c r="I129" s="27"/>
      <c r="J129" s="27"/>
      <c r="K129" s="30" t="s">
        <v>1</v>
      </c>
      <c r="L129" s="30" t="s">
        <v>18</v>
      </c>
      <c r="M129" s="30" t="s">
        <v>19</v>
      </c>
      <c r="N129" s="30" t="s">
        <v>165</v>
      </c>
      <c r="O129" s="30" t="s">
        <v>27</v>
      </c>
      <c r="P129" s="30" t="s">
        <v>28</v>
      </c>
      <c r="Q129" s="30" t="s">
        <v>26</v>
      </c>
      <c r="R129" s="27">
        <v>252170</v>
      </c>
      <c r="S129" s="27" t="s">
        <v>280</v>
      </c>
    </row>
    <row r="130" spans="1:19" x14ac:dyDescent="0.2">
      <c r="A130" s="5" t="s">
        <v>22</v>
      </c>
      <c r="B130" s="17"/>
      <c r="C130" s="17"/>
      <c r="D130" s="17"/>
      <c r="E130" s="18"/>
      <c r="F130" s="18"/>
      <c r="G130" s="18"/>
      <c r="H130" s="18"/>
      <c r="I130" s="19">
        <f>SUM(I8:I129)</f>
        <v>4556358</v>
      </c>
      <c r="J130" s="7"/>
      <c r="K130" s="20"/>
      <c r="L130" s="20"/>
      <c r="M130" s="20"/>
      <c r="N130" s="20"/>
      <c r="O130" s="20"/>
      <c r="P130" s="20"/>
      <c r="Q130" s="20"/>
      <c r="R130" s="20">
        <f>SUM(R8:R129)</f>
        <v>4556358</v>
      </c>
      <c r="S130" s="20"/>
    </row>
    <row r="131" spans="1:19" hidden="1" x14ac:dyDescent="0.2">
      <c r="A131" s="4"/>
      <c r="B131" s="2"/>
      <c r="C131" s="88"/>
      <c r="D131" s="88"/>
      <c r="E131" s="88"/>
      <c r="F131" s="88"/>
      <c r="G131" s="88"/>
      <c r="H131" s="88"/>
      <c r="I131" s="88"/>
      <c r="J131" s="88"/>
      <c r="R131" s="60">
        <f>I130-R130</f>
        <v>0</v>
      </c>
      <c r="S131" s="1" t="s">
        <v>3</v>
      </c>
    </row>
  </sheetData>
  <mergeCells count="5">
    <mergeCell ref="A4:R4"/>
    <mergeCell ref="A6:A7"/>
    <mergeCell ref="B6:H6"/>
    <mergeCell ref="K6:Q6"/>
    <mergeCell ref="C131:J13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73F6-27D6-4301-80CF-6D7DFCA69AC7}">
  <dimension ref="A1:K26"/>
  <sheetViews>
    <sheetView topLeftCell="A16" workbookViewId="0">
      <selection activeCell="A24" sqref="A24:XFD26"/>
    </sheetView>
  </sheetViews>
  <sheetFormatPr defaultRowHeight="12.75" x14ac:dyDescent="0.2"/>
  <cols>
    <col min="1" max="1" width="26.85546875" customWidth="1"/>
    <col min="2" max="2" width="4.5703125" customWidth="1"/>
    <col min="3" max="3" width="4.28515625" customWidth="1"/>
    <col min="4" max="4" width="4" customWidth="1"/>
    <col min="5" max="5" width="11.5703125" customWidth="1"/>
    <col min="6" max="7" width="4.140625" customWidth="1"/>
    <col min="8" max="8" width="4.85546875" customWidth="1"/>
    <col min="9" max="9" width="12" customWidth="1"/>
    <col min="10" max="10" width="27" customWidth="1"/>
  </cols>
  <sheetData>
    <row r="1" spans="1:11" x14ac:dyDescent="0.2">
      <c r="J1" s="8" t="s">
        <v>117</v>
      </c>
    </row>
    <row r="2" spans="1:11" x14ac:dyDescent="0.2">
      <c r="J2" s="8" t="s">
        <v>14</v>
      </c>
    </row>
    <row r="3" spans="1:11" x14ac:dyDescent="0.2">
      <c r="A3" t="s">
        <v>5</v>
      </c>
      <c r="J3" s="8" t="s">
        <v>4</v>
      </c>
    </row>
    <row r="4" spans="1:11" x14ac:dyDescent="0.2">
      <c r="A4" s="77" t="s">
        <v>118</v>
      </c>
      <c r="B4" s="77"/>
      <c r="C4" s="77"/>
      <c r="D4" s="77"/>
      <c r="E4" s="77"/>
      <c r="F4" s="77"/>
      <c r="G4" s="77"/>
      <c r="H4" s="77"/>
      <c r="I4" s="77"/>
      <c r="J4" s="8" t="s">
        <v>307</v>
      </c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59" t="s">
        <v>5</v>
      </c>
    </row>
    <row r="6" spans="1:11" x14ac:dyDescent="0.2">
      <c r="A6" s="83" t="s">
        <v>13</v>
      </c>
      <c r="B6" s="84" t="s">
        <v>6</v>
      </c>
      <c r="C6" s="84"/>
      <c r="D6" s="84"/>
      <c r="E6" s="84"/>
      <c r="F6" s="84"/>
      <c r="G6" s="84"/>
      <c r="H6" s="84"/>
      <c r="I6" s="11"/>
      <c r="J6" s="12" t="s">
        <v>2</v>
      </c>
    </row>
    <row r="7" spans="1:11" ht="96" x14ac:dyDescent="0.2">
      <c r="A7" s="83"/>
      <c r="B7" s="13" t="s">
        <v>7</v>
      </c>
      <c r="C7" s="13" t="s">
        <v>20</v>
      </c>
      <c r="D7" s="13" t="s">
        <v>21</v>
      </c>
      <c r="E7" s="13" t="s">
        <v>8</v>
      </c>
      <c r="F7" s="13" t="s">
        <v>9</v>
      </c>
      <c r="G7" s="13" t="s">
        <v>16</v>
      </c>
      <c r="H7" s="13" t="s">
        <v>11</v>
      </c>
      <c r="I7" s="14" t="s">
        <v>0</v>
      </c>
      <c r="J7" s="15" t="s">
        <v>12</v>
      </c>
    </row>
    <row r="8" spans="1:11" ht="38.25" customHeight="1" x14ac:dyDescent="0.2">
      <c r="A8" s="5" t="s">
        <v>120</v>
      </c>
      <c r="B8" s="16">
        <v>992</v>
      </c>
      <c r="C8" s="25" t="s">
        <v>31</v>
      </c>
      <c r="D8" s="25" t="s">
        <v>33</v>
      </c>
      <c r="E8" s="25" t="s">
        <v>112</v>
      </c>
      <c r="F8" s="25" t="s">
        <v>77</v>
      </c>
      <c r="G8" s="25" t="s">
        <v>72</v>
      </c>
      <c r="H8" s="61"/>
      <c r="I8" s="62">
        <v>1914000</v>
      </c>
      <c r="J8" s="62" t="s">
        <v>202</v>
      </c>
    </row>
    <row r="9" spans="1:11" ht="47.25" customHeight="1" x14ac:dyDescent="0.2">
      <c r="A9" s="5" t="s">
        <v>120</v>
      </c>
      <c r="B9" s="16">
        <v>992</v>
      </c>
      <c r="C9" s="25" t="s">
        <v>31</v>
      </c>
      <c r="D9" s="25" t="s">
        <v>33</v>
      </c>
      <c r="E9" s="25" t="s">
        <v>112</v>
      </c>
      <c r="F9" s="25" t="s">
        <v>77</v>
      </c>
      <c r="G9" s="25" t="s">
        <v>72</v>
      </c>
      <c r="H9" s="61"/>
      <c r="I9" s="62">
        <v>1080000</v>
      </c>
      <c r="J9" s="62" t="s">
        <v>203</v>
      </c>
    </row>
    <row r="10" spans="1:11" ht="37.5" customHeight="1" x14ac:dyDescent="0.2">
      <c r="A10" s="5" t="s">
        <v>120</v>
      </c>
      <c r="B10" s="16">
        <v>992</v>
      </c>
      <c r="C10" s="25" t="s">
        <v>31</v>
      </c>
      <c r="D10" s="25" t="s">
        <v>33</v>
      </c>
      <c r="E10" s="25" t="s">
        <v>112</v>
      </c>
      <c r="F10" s="25" t="s">
        <v>77</v>
      </c>
      <c r="G10" s="25" t="s">
        <v>72</v>
      </c>
      <c r="H10" s="61"/>
      <c r="I10" s="62">
        <v>600000</v>
      </c>
      <c r="J10" s="62" t="s">
        <v>204</v>
      </c>
    </row>
    <row r="11" spans="1:11" ht="48" x14ac:dyDescent="0.2">
      <c r="A11" s="5" t="s">
        <v>120</v>
      </c>
      <c r="B11" s="16">
        <v>992</v>
      </c>
      <c r="C11" s="25" t="s">
        <v>31</v>
      </c>
      <c r="D11" s="25" t="s">
        <v>33</v>
      </c>
      <c r="E11" s="25" t="s">
        <v>112</v>
      </c>
      <c r="F11" s="25" t="s">
        <v>77</v>
      </c>
      <c r="G11" s="25" t="s">
        <v>72</v>
      </c>
      <c r="H11" s="61"/>
      <c r="I11" s="62">
        <v>1107586</v>
      </c>
      <c r="J11" s="62" t="s">
        <v>205</v>
      </c>
    </row>
    <row r="12" spans="1:11" ht="60" x14ac:dyDescent="0.2">
      <c r="A12" s="5" t="s">
        <v>120</v>
      </c>
      <c r="B12" s="16">
        <v>992</v>
      </c>
      <c r="C12" s="25" t="s">
        <v>31</v>
      </c>
      <c r="D12" s="25" t="s">
        <v>33</v>
      </c>
      <c r="E12" s="25" t="s">
        <v>112</v>
      </c>
      <c r="F12" s="25" t="s">
        <v>77</v>
      </c>
      <c r="G12" s="25" t="s">
        <v>72</v>
      </c>
      <c r="H12" s="61"/>
      <c r="I12" s="62">
        <v>1450000</v>
      </c>
      <c r="J12" s="62" t="s">
        <v>206</v>
      </c>
    </row>
    <row r="13" spans="1:11" ht="36" customHeight="1" x14ac:dyDescent="0.2">
      <c r="A13" s="5" t="s">
        <v>120</v>
      </c>
      <c r="B13" s="16">
        <v>992</v>
      </c>
      <c r="C13" s="25" t="s">
        <v>31</v>
      </c>
      <c r="D13" s="25" t="s">
        <v>33</v>
      </c>
      <c r="E13" s="25" t="s">
        <v>112</v>
      </c>
      <c r="F13" s="25" t="s">
        <v>77</v>
      </c>
      <c r="G13" s="25" t="s">
        <v>72</v>
      </c>
      <c r="H13" s="61"/>
      <c r="I13" s="62">
        <v>638000</v>
      </c>
      <c r="J13" s="62" t="s">
        <v>207</v>
      </c>
    </row>
    <row r="14" spans="1:11" ht="36" x14ac:dyDescent="0.2">
      <c r="A14" s="5" t="s">
        <v>120</v>
      </c>
      <c r="B14" s="16">
        <v>992</v>
      </c>
      <c r="C14" s="25" t="s">
        <v>31</v>
      </c>
      <c r="D14" s="25" t="s">
        <v>33</v>
      </c>
      <c r="E14" s="25" t="s">
        <v>112</v>
      </c>
      <c r="F14" s="25" t="s">
        <v>77</v>
      </c>
      <c r="G14" s="25" t="s">
        <v>72</v>
      </c>
      <c r="H14" s="61"/>
      <c r="I14" s="62">
        <v>710000</v>
      </c>
      <c r="J14" s="62" t="s">
        <v>208</v>
      </c>
    </row>
    <row r="15" spans="1:11" ht="48" x14ac:dyDescent="0.2">
      <c r="A15" s="5" t="s">
        <v>120</v>
      </c>
      <c r="B15" s="16">
        <v>992</v>
      </c>
      <c r="C15" s="25" t="s">
        <v>31</v>
      </c>
      <c r="D15" s="25" t="s">
        <v>33</v>
      </c>
      <c r="E15" s="25" t="s">
        <v>112</v>
      </c>
      <c r="F15" s="25" t="s">
        <v>77</v>
      </c>
      <c r="G15" s="25" t="s">
        <v>72</v>
      </c>
      <c r="H15" s="61"/>
      <c r="I15" s="62">
        <v>950000</v>
      </c>
      <c r="J15" s="62" t="s">
        <v>209</v>
      </c>
    </row>
    <row r="16" spans="1:11" ht="48" x14ac:dyDescent="0.2">
      <c r="A16" s="5" t="s">
        <v>120</v>
      </c>
      <c r="B16" s="25" t="s">
        <v>30</v>
      </c>
      <c r="C16" s="25" t="s">
        <v>31</v>
      </c>
      <c r="D16" s="25" t="s">
        <v>33</v>
      </c>
      <c r="E16" s="25" t="s">
        <v>112</v>
      </c>
      <c r="F16" s="25" t="s">
        <v>77</v>
      </c>
      <c r="G16" s="25" t="s">
        <v>72</v>
      </c>
      <c r="H16" s="25"/>
      <c r="I16" s="69">
        <v>1063000</v>
      </c>
      <c r="J16" s="62" t="s">
        <v>210</v>
      </c>
      <c r="K16" s="63"/>
    </row>
    <row r="17" spans="1:10" ht="36" x14ac:dyDescent="0.2">
      <c r="A17" s="5" t="s">
        <v>120</v>
      </c>
      <c r="B17" s="25" t="s">
        <v>30</v>
      </c>
      <c r="C17" s="25" t="s">
        <v>31</v>
      </c>
      <c r="D17" s="25" t="s">
        <v>33</v>
      </c>
      <c r="E17" s="25" t="s">
        <v>112</v>
      </c>
      <c r="F17" s="25" t="s">
        <v>77</v>
      </c>
      <c r="G17" s="25" t="s">
        <v>72</v>
      </c>
      <c r="H17" s="51"/>
      <c r="I17" s="69">
        <v>700000</v>
      </c>
      <c r="J17" s="62" t="s">
        <v>211</v>
      </c>
    </row>
    <row r="18" spans="1:10" ht="36" x14ac:dyDescent="0.2">
      <c r="A18" s="5" t="s">
        <v>120</v>
      </c>
      <c r="B18" s="25" t="s">
        <v>30</v>
      </c>
      <c r="C18" s="25" t="s">
        <v>31</v>
      </c>
      <c r="D18" s="25" t="s">
        <v>33</v>
      </c>
      <c r="E18" s="25" t="s">
        <v>112</v>
      </c>
      <c r="F18" s="25" t="s">
        <v>77</v>
      </c>
      <c r="G18" s="25" t="s">
        <v>72</v>
      </c>
      <c r="H18" s="51"/>
      <c r="I18" s="69">
        <v>540000</v>
      </c>
      <c r="J18" s="62" t="s">
        <v>212</v>
      </c>
    </row>
    <row r="19" spans="1:10" ht="36" x14ac:dyDescent="0.2">
      <c r="A19" s="5" t="s">
        <v>120</v>
      </c>
      <c r="B19" s="25" t="s">
        <v>30</v>
      </c>
      <c r="C19" s="25" t="s">
        <v>31</v>
      </c>
      <c r="D19" s="25" t="s">
        <v>33</v>
      </c>
      <c r="E19" s="25" t="s">
        <v>112</v>
      </c>
      <c r="F19" s="25" t="s">
        <v>77</v>
      </c>
      <c r="G19" s="25" t="s">
        <v>72</v>
      </c>
      <c r="H19" s="51"/>
      <c r="I19" s="32">
        <v>1392000</v>
      </c>
      <c r="J19" s="62" t="s">
        <v>213</v>
      </c>
    </row>
    <row r="20" spans="1:10" ht="48" x14ac:dyDescent="0.2">
      <c r="A20" s="5" t="s">
        <v>120</v>
      </c>
      <c r="B20" s="25" t="s">
        <v>30</v>
      </c>
      <c r="C20" s="25" t="s">
        <v>31</v>
      </c>
      <c r="D20" s="25" t="s">
        <v>33</v>
      </c>
      <c r="E20" s="25" t="s">
        <v>112</v>
      </c>
      <c r="F20" s="25" t="s">
        <v>77</v>
      </c>
      <c r="G20" s="25" t="s">
        <v>72</v>
      </c>
      <c r="H20" s="51"/>
      <c r="I20" s="32">
        <v>796000</v>
      </c>
      <c r="J20" s="62" t="s">
        <v>214</v>
      </c>
    </row>
    <row r="21" spans="1:10" ht="36" x14ac:dyDescent="0.2">
      <c r="A21" s="5" t="s">
        <v>120</v>
      </c>
      <c r="B21" s="25" t="s">
        <v>30</v>
      </c>
      <c r="C21" s="25" t="s">
        <v>31</v>
      </c>
      <c r="D21" s="25" t="s">
        <v>33</v>
      </c>
      <c r="E21" s="25" t="s">
        <v>112</v>
      </c>
      <c r="F21" s="25" t="s">
        <v>77</v>
      </c>
      <c r="G21" s="25" t="s">
        <v>72</v>
      </c>
      <c r="H21" s="51"/>
      <c r="I21" s="32">
        <v>1285000</v>
      </c>
      <c r="J21" s="62" t="s">
        <v>215</v>
      </c>
    </row>
    <row r="22" spans="1:10" x14ac:dyDescent="0.2">
      <c r="A22" s="5" t="s">
        <v>22</v>
      </c>
      <c r="B22" s="20"/>
      <c r="C22" s="20"/>
      <c r="D22" s="20"/>
      <c r="E22" s="20"/>
      <c r="F22" s="20"/>
      <c r="G22" s="20"/>
      <c r="H22" s="20"/>
      <c r="I22" s="20">
        <f>SUM(I8:I21)</f>
        <v>14225586</v>
      </c>
      <c r="J22" s="20"/>
    </row>
    <row r="23" spans="1:10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idden="1" x14ac:dyDescent="0.2">
      <c r="I24" s="60">
        <f>I22</f>
        <v>14225586</v>
      </c>
    </row>
    <row r="25" spans="1:10" hidden="1" x14ac:dyDescent="0.2">
      <c r="I25">
        <v>14225586</v>
      </c>
    </row>
    <row r="26" spans="1:10" hidden="1" x14ac:dyDescent="0.2">
      <c r="I26" s="60">
        <f>I24-I25</f>
        <v>0</v>
      </c>
    </row>
  </sheetData>
  <mergeCells count="4">
    <mergeCell ref="A4:I4"/>
    <mergeCell ref="A6:A7"/>
    <mergeCell ref="B6:H6"/>
    <mergeCell ref="A23:J2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0E85-1728-4DE6-A13C-770BD9D71A88}">
  <dimension ref="A1:K36"/>
  <sheetViews>
    <sheetView topLeftCell="A22" workbookViewId="0">
      <selection activeCell="J41" sqref="J40:J41"/>
    </sheetView>
  </sheetViews>
  <sheetFormatPr defaultRowHeight="12.75" x14ac:dyDescent="0.2"/>
  <cols>
    <col min="1" max="1" width="27.7109375" customWidth="1"/>
    <col min="2" max="2" width="4.5703125" customWidth="1"/>
    <col min="3" max="3" width="4.28515625" customWidth="1"/>
    <col min="4" max="4" width="4" customWidth="1"/>
    <col min="5" max="5" width="11.5703125" customWidth="1"/>
    <col min="6" max="7" width="4.140625" customWidth="1"/>
    <col min="8" max="8" width="4.85546875" customWidth="1"/>
    <col min="9" max="9" width="13.85546875" customWidth="1"/>
    <col min="10" max="10" width="27" customWidth="1"/>
  </cols>
  <sheetData>
    <row r="1" spans="1:11" x14ac:dyDescent="0.2">
      <c r="J1" s="8" t="s">
        <v>121</v>
      </c>
    </row>
    <row r="2" spans="1:11" x14ac:dyDescent="0.2">
      <c r="J2" s="8" t="s">
        <v>14</v>
      </c>
    </row>
    <row r="3" spans="1:11" x14ac:dyDescent="0.2">
      <c r="A3" t="s">
        <v>5</v>
      </c>
      <c r="J3" s="8" t="s">
        <v>4</v>
      </c>
    </row>
    <row r="4" spans="1:11" x14ac:dyDescent="0.2">
      <c r="A4" s="77" t="s">
        <v>143</v>
      </c>
      <c r="B4" s="77"/>
      <c r="C4" s="77"/>
      <c r="D4" s="77"/>
      <c r="E4" s="77"/>
      <c r="F4" s="77"/>
      <c r="G4" s="77"/>
      <c r="H4" s="77"/>
      <c r="I4" s="77"/>
      <c r="J4" s="8" t="s">
        <v>307</v>
      </c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45" t="s">
        <v>5</v>
      </c>
    </row>
    <row r="6" spans="1:11" x14ac:dyDescent="0.2">
      <c r="A6" s="85" t="s">
        <v>13</v>
      </c>
      <c r="B6" s="78" t="s">
        <v>6</v>
      </c>
      <c r="C6" s="78"/>
      <c r="D6" s="78"/>
      <c r="E6" s="78"/>
      <c r="F6" s="78"/>
      <c r="G6" s="78"/>
      <c r="H6" s="78"/>
      <c r="I6" s="35"/>
      <c r="J6" s="41" t="s">
        <v>2</v>
      </c>
    </row>
    <row r="7" spans="1:11" ht="102" x14ac:dyDescent="0.2">
      <c r="A7" s="85"/>
      <c r="B7" s="48" t="s">
        <v>7</v>
      </c>
      <c r="C7" s="48" t="s">
        <v>20</v>
      </c>
      <c r="D7" s="48" t="s">
        <v>21</v>
      </c>
      <c r="E7" s="48" t="s">
        <v>8</v>
      </c>
      <c r="F7" s="48" t="s">
        <v>9</v>
      </c>
      <c r="G7" s="48" t="s">
        <v>16</v>
      </c>
      <c r="H7" s="48" t="s">
        <v>11</v>
      </c>
      <c r="I7" s="49" t="s">
        <v>0</v>
      </c>
      <c r="J7" s="50" t="s">
        <v>12</v>
      </c>
    </row>
    <row r="8" spans="1:11" ht="51" x14ac:dyDescent="0.2">
      <c r="A8" s="64" t="s">
        <v>29</v>
      </c>
      <c r="B8" s="65" t="s">
        <v>30</v>
      </c>
      <c r="C8" s="65" t="s">
        <v>31</v>
      </c>
      <c r="D8" s="65" t="s">
        <v>33</v>
      </c>
      <c r="E8" s="65" t="s">
        <v>122</v>
      </c>
      <c r="F8" s="65" t="s">
        <v>124</v>
      </c>
      <c r="G8" s="65" t="s">
        <v>119</v>
      </c>
      <c r="H8" s="65" t="s">
        <v>123</v>
      </c>
      <c r="I8" s="24">
        <v>3500000</v>
      </c>
      <c r="J8" s="33" t="s">
        <v>286</v>
      </c>
    </row>
    <row r="9" spans="1:11" ht="89.25" x14ac:dyDescent="0.2">
      <c r="A9" s="64" t="s">
        <v>29</v>
      </c>
      <c r="B9" s="65" t="s">
        <v>30</v>
      </c>
      <c r="C9" s="65" t="s">
        <v>31</v>
      </c>
      <c r="D9" s="65" t="s">
        <v>33</v>
      </c>
      <c r="E9" s="65" t="s">
        <v>122</v>
      </c>
      <c r="F9" s="65" t="s">
        <v>124</v>
      </c>
      <c r="G9" s="65" t="s">
        <v>119</v>
      </c>
      <c r="H9" s="65" t="s">
        <v>123</v>
      </c>
      <c r="I9" s="24">
        <v>5600000</v>
      </c>
      <c r="J9" s="33" t="s">
        <v>285</v>
      </c>
      <c r="K9" s="63"/>
    </row>
    <row r="10" spans="1:11" ht="140.25" x14ac:dyDescent="0.2">
      <c r="A10" s="64" t="s">
        <v>29</v>
      </c>
      <c r="B10" s="65" t="s">
        <v>30</v>
      </c>
      <c r="C10" s="65" t="s">
        <v>31</v>
      </c>
      <c r="D10" s="65" t="s">
        <v>33</v>
      </c>
      <c r="E10" s="65" t="s">
        <v>122</v>
      </c>
      <c r="F10" s="65" t="s">
        <v>124</v>
      </c>
      <c r="G10" s="65" t="s">
        <v>119</v>
      </c>
      <c r="H10" s="65" t="s">
        <v>123</v>
      </c>
      <c r="I10" s="24">
        <v>4600000</v>
      </c>
      <c r="J10" s="33" t="s">
        <v>283</v>
      </c>
      <c r="K10" s="63"/>
    </row>
    <row r="11" spans="1:11" ht="63.75" x14ac:dyDescent="0.2">
      <c r="A11" s="64" t="s">
        <v>29</v>
      </c>
      <c r="B11" s="65" t="s">
        <v>30</v>
      </c>
      <c r="C11" s="65" t="s">
        <v>31</v>
      </c>
      <c r="D11" s="65" t="s">
        <v>33</v>
      </c>
      <c r="E11" s="65" t="s">
        <v>122</v>
      </c>
      <c r="F11" s="65" t="s">
        <v>124</v>
      </c>
      <c r="G11" s="65" t="s">
        <v>119</v>
      </c>
      <c r="H11" s="65" t="s">
        <v>123</v>
      </c>
      <c r="I11" s="24">
        <v>1350000</v>
      </c>
      <c r="J11" s="33" t="s">
        <v>292</v>
      </c>
      <c r="K11" s="63"/>
    </row>
    <row r="12" spans="1:11" ht="76.5" x14ac:dyDescent="0.2">
      <c r="A12" s="64" t="s">
        <v>29</v>
      </c>
      <c r="B12" s="65" t="s">
        <v>30</v>
      </c>
      <c r="C12" s="65" t="s">
        <v>31</v>
      </c>
      <c r="D12" s="65" t="s">
        <v>33</v>
      </c>
      <c r="E12" s="65" t="s">
        <v>122</v>
      </c>
      <c r="F12" s="65" t="s">
        <v>124</v>
      </c>
      <c r="G12" s="65" t="s">
        <v>119</v>
      </c>
      <c r="H12" s="65" t="s">
        <v>123</v>
      </c>
      <c r="I12" s="24">
        <v>3000000</v>
      </c>
      <c r="J12" s="33" t="s">
        <v>293</v>
      </c>
      <c r="K12" s="63"/>
    </row>
    <row r="13" spans="1:11" ht="76.5" x14ac:dyDescent="0.2">
      <c r="A13" s="64" t="s">
        <v>29</v>
      </c>
      <c r="B13" s="65" t="s">
        <v>30</v>
      </c>
      <c r="C13" s="65" t="s">
        <v>31</v>
      </c>
      <c r="D13" s="65" t="s">
        <v>33</v>
      </c>
      <c r="E13" s="65" t="s">
        <v>122</v>
      </c>
      <c r="F13" s="65" t="s">
        <v>124</v>
      </c>
      <c r="G13" s="65" t="s">
        <v>119</v>
      </c>
      <c r="H13" s="65" t="s">
        <v>123</v>
      </c>
      <c r="I13" s="24">
        <v>3500000</v>
      </c>
      <c r="J13" s="33" t="s">
        <v>294</v>
      </c>
      <c r="K13" s="63"/>
    </row>
    <row r="14" spans="1:11" ht="38.25" x14ac:dyDescent="0.2">
      <c r="A14" s="64" t="s">
        <v>29</v>
      </c>
      <c r="B14" s="65" t="s">
        <v>30</v>
      </c>
      <c r="C14" s="65" t="s">
        <v>31</v>
      </c>
      <c r="D14" s="65" t="s">
        <v>33</v>
      </c>
      <c r="E14" s="65" t="s">
        <v>122</v>
      </c>
      <c r="F14" s="65" t="s">
        <v>124</v>
      </c>
      <c r="G14" s="65" t="s">
        <v>119</v>
      </c>
      <c r="H14" s="65" t="s">
        <v>123</v>
      </c>
      <c r="I14" s="24">
        <v>1500000</v>
      </c>
      <c r="J14" s="33" t="s">
        <v>295</v>
      </c>
      <c r="K14" s="63"/>
    </row>
    <row r="15" spans="1:11" ht="51" x14ac:dyDescent="0.2">
      <c r="A15" s="64" t="s">
        <v>29</v>
      </c>
      <c r="B15" s="65" t="s">
        <v>30</v>
      </c>
      <c r="C15" s="65" t="s">
        <v>31</v>
      </c>
      <c r="D15" s="65" t="s">
        <v>33</v>
      </c>
      <c r="E15" s="65" t="s">
        <v>122</v>
      </c>
      <c r="F15" s="65" t="s">
        <v>124</v>
      </c>
      <c r="G15" s="65" t="s">
        <v>119</v>
      </c>
      <c r="H15" s="65" t="s">
        <v>123</v>
      </c>
      <c r="I15" s="24">
        <v>1000000</v>
      </c>
      <c r="J15" s="33" t="s">
        <v>296</v>
      </c>
      <c r="K15" s="63"/>
    </row>
    <row r="16" spans="1:11" ht="89.25" x14ac:dyDescent="0.2">
      <c r="A16" s="64" t="s">
        <v>29</v>
      </c>
      <c r="B16" s="65" t="s">
        <v>30</v>
      </c>
      <c r="C16" s="65" t="s">
        <v>31</v>
      </c>
      <c r="D16" s="65" t="s">
        <v>33</v>
      </c>
      <c r="E16" s="65" t="s">
        <v>122</v>
      </c>
      <c r="F16" s="65" t="s">
        <v>124</v>
      </c>
      <c r="G16" s="65" t="s">
        <v>119</v>
      </c>
      <c r="H16" s="65" t="s">
        <v>123</v>
      </c>
      <c r="I16" s="24">
        <v>1000000</v>
      </c>
      <c r="J16" s="33" t="s">
        <v>306</v>
      </c>
      <c r="K16" s="63"/>
    </row>
    <row r="17" spans="1:11" ht="51" x14ac:dyDescent="0.2">
      <c r="A17" s="64" t="s">
        <v>29</v>
      </c>
      <c r="B17" s="65" t="s">
        <v>30</v>
      </c>
      <c r="C17" s="65" t="s">
        <v>31</v>
      </c>
      <c r="D17" s="65" t="s">
        <v>33</v>
      </c>
      <c r="E17" s="65" t="s">
        <v>122</v>
      </c>
      <c r="F17" s="65" t="s">
        <v>124</v>
      </c>
      <c r="G17" s="65" t="s">
        <v>119</v>
      </c>
      <c r="H17" s="65" t="s">
        <v>123</v>
      </c>
      <c r="I17" s="24">
        <v>1000000</v>
      </c>
      <c r="J17" s="33" t="s">
        <v>297</v>
      </c>
      <c r="K17" s="63"/>
    </row>
    <row r="18" spans="1:11" ht="153" x14ac:dyDescent="0.2">
      <c r="A18" s="64" t="s">
        <v>29</v>
      </c>
      <c r="B18" s="65" t="s">
        <v>30</v>
      </c>
      <c r="C18" s="65" t="s">
        <v>31</v>
      </c>
      <c r="D18" s="65" t="s">
        <v>33</v>
      </c>
      <c r="E18" s="65" t="s">
        <v>122</v>
      </c>
      <c r="F18" s="65" t="s">
        <v>124</v>
      </c>
      <c r="G18" s="65" t="s">
        <v>119</v>
      </c>
      <c r="H18" s="65" t="s">
        <v>123</v>
      </c>
      <c r="I18" s="24">
        <v>3000000</v>
      </c>
      <c r="J18" s="33" t="s">
        <v>284</v>
      </c>
      <c r="K18" s="63"/>
    </row>
    <row r="19" spans="1:11" ht="63.75" x14ac:dyDescent="0.2">
      <c r="A19" s="64" t="s">
        <v>29</v>
      </c>
      <c r="B19" s="65" t="s">
        <v>30</v>
      </c>
      <c r="C19" s="65" t="s">
        <v>31</v>
      </c>
      <c r="D19" s="65" t="s">
        <v>33</v>
      </c>
      <c r="E19" s="65" t="s">
        <v>122</v>
      </c>
      <c r="F19" s="65" t="s">
        <v>124</v>
      </c>
      <c r="G19" s="65" t="s">
        <v>119</v>
      </c>
      <c r="H19" s="65" t="s">
        <v>123</v>
      </c>
      <c r="I19" s="24">
        <v>3600000</v>
      </c>
      <c r="J19" s="33" t="s">
        <v>298</v>
      </c>
      <c r="K19" s="63"/>
    </row>
    <row r="20" spans="1:11" ht="99" customHeight="1" x14ac:dyDescent="0.2">
      <c r="A20" s="64" t="s">
        <v>29</v>
      </c>
      <c r="B20" s="65" t="s">
        <v>30</v>
      </c>
      <c r="C20" s="65" t="s">
        <v>31</v>
      </c>
      <c r="D20" s="65" t="s">
        <v>33</v>
      </c>
      <c r="E20" s="65" t="s">
        <v>122</v>
      </c>
      <c r="F20" s="65" t="s">
        <v>124</v>
      </c>
      <c r="G20" s="65" t="s">
        <v>119</v>
      </c>
      <c r="H20" s="65" t="s">
        <v>123</v>
      </c>
      <c r="I20" s="24">
        <v>3000000</v>
      </c>
      <c r="J20" s="33" t="s">
        <v>299</v>
      </c>
      <c r="K20" s="63"/>
    </row>
    <row r="21" spans="1:11" ht="102" x14ac:dyDescent="0.2">
      <c r="A21" s="64" t="s">
        <v>29</v>
      </c>
      <c r="B21" s="65" t="s">
        <v>30</v>
      </c>
      <c r="C21" s="65" t="s">
        <v>31</v>
      </c>
      <c r="D21" s="65" t="s">
        <v>33</v>
      </c>
      <c r="E21" s="65" t="s">
        <v>122</v>
      </c>
      <c r="F21" s="65" t="s">
        <v>124</v>
      </c>
      <c r="G21" s="65" t="s">
        <v>119</v>
      </c>
      <c r="H21" s="65" t="s">
        <v>123</v>
      </c>
      <c r="I21" s="24">
        <v>3000000</v>
      </c>
      <c r="J21" s="33" t="s">
        <v>300</v>
      </c>
      <c r="K21" s="63"/>
    </row>
    <row r="22" spans="1:11" ht="51" x14ac:dyDescent="0.2">
      <c r="A22" s="64" t="s">
        <v>29</v>
      </c>
      <c r="B22" s="65" t="s">
        <v>30</v>
      </c>
      <c r="C22" s="65" t="s">
        <v>31</v>
      </c>
      <c r="D22" s="65" t="s">
        <v>33</v>
      </c>
      <c r="E22" s="65" t="s">
        <v>122</v>
      </c>
      <c r="F22" s="65" t="s">
        <v>124</v>
      </c>
      <c r="G22" s="65" t="s">
        <v>119</v>
      </c>
      <c r="H22" s="65" t="s">
        <v>123</v>
      </c>
      <c r="I22" s="24">
        <v>1000000</v>
      </c>
      <c r="J22" s="33" t="s">
        <v>301</v>
      </c>
      <c r="K22" s="63"/>
    </row>
    <row r="23" spans="1:11" ht="51" x14ac:dyDescent="0.2">
      <c r="A23" s="64" t="s">
        <v>29</v>
      </c>
      <c r="B23" s="65" t="s">
        <v>30</v>
      </c>
      <c r="C23" s="65" t="s">
        <v>31</v>
      </c>
      <c r="D23" s="65" t="s">
        <v>33</v>
      </c>
      <c r="E23" s="65" t="s">
        <v>122</v>
      </c>
      <c r="F23" s="65" t="s">
        <v>124</v>
      </c>
      <c r="G23" s="65" t="s">
        <v>119</v>
      </c>
      <c r="H23" s="65" t="s">
        <v>123</v>
      </c>
      <c r="I23" s="24">
        <v>3200000</v>
      </c>
      <c r="J23" s="33" t="s">
        <v>302</v>
      </c>
      <c r="K23" s="63"/>
    </row>
    <row r="24" spans="1:11" ht="68.25" customHeight="1" x14ac:dyDescent="0.2">
      <c r="A24" s="64" t="s">
        <v>29</v>
      </c>
      <c r="B24" s="65" t="s">
        <v>30</v>
      </c>
      <c r="C24" s="65" t="s">
        <v>31</v>
      </c>
      <c r="D24" s="65" t="s">
        <v>33</v>
      </c>
      <c r="E24" s="65" t="s">
        <v>122</v>
      </c>
      <c r="F24" s="65" t="s">
        <v>124</v>
      </c>
      <c r="G24" s="65" t="s">
        <v>119</v>
      </c>
      <c r="H24" s="65" t="s">
        <v>123</v>
      </c>
      <c r="I24" s="24">
        <v>1000000</v>
      </c>
      <c r="J24" s="33" t="s">
        <v>303</v>
      </c>
      <c r="K24" s="63"/>
    </row>
    <row r="25" spans="1:11" ht="63.75" x14ac:dyDescent="0.2">
      <c r="A25" s="64" t="s">
        <v>29</v>
      </c>
      <c r="B25" s="65" t="s">
        <v>30</v>
      </c>
      <c r="C25" s="65" t="s">
        <v>31</v>
      </c>
      <c r="D25" s="65" t="s">
        <v>33</v>
      </c>
      <c r="E25" s="65" t="s">
        <v>122</v>
      </c>
      <c r="F25" s="65" t="s">
        <v>124</v>
      </c>
      <c r="G25" s="65" t="s">
        <v>119</v>
      </c>
      <c r="H25" s="65" t="s">
        <v>123</v>
      </c>
      <c r="I25" s="24">
        <v>1500000</v>
      </c>
      <c r="J25" s="33" t="s">
        <v>304</v>
      </c>
      <c r="K25" s="63"/>
    </row>
    <row r="26" spans="1:11" ht="38.25" x14ac:dyDescent="0.2">
      <c r="A26" s="33" t="s">
        <v>141</v>
      </c>
      <c r="B26" s="65" t="s">
        <v>30</v>
      </c>
      <c r="C26" s="65" t="s">
        <v>31</v>
      </c>
      <c r="D26" s="65" t="s">
        <v>33</v>
      </c>
      <c r="E26" s="65" t="s">
        <v>122</v>
      </c>
      <c r="F26" s="65" t="s">
        <v>77</v>
      </c>
      <c r="G26" s="65" t="s">
        <v>72</v>
      </c>
      <c r="H26" s="65" t="s">
        <v>123</v>
      </c>
      <c r="I26" s="76">
        <v>3962978.5</v>
      </c>
      <c r="J26" s="33" t="s">
        <v>290</v>
      </c>
      <c r="K26" s="63"/>
    </row>
    <row r="27" spans="1:11" ht="51" x14ac:dyDescent="0.2">
      <c r="A27" s="33" t="s">
        <v>141</v>
      </c>
      <c r="B27" s="65" t="s">
        <v>30</v>
      </c>
      <c r="C27" s="65" t="s">
        <v>31</v>
      </c>
      <c r="D27" s="65" t="s">
        <v>33</v>
      </c>
      <c r="E27" s="65" t="s">
        <v>122</v>
      </c>
      <c r="F27" s="65" t="s">
        <v>77</v>
      </c>
      <c r="G27" s="65" t="s">
        <v>72</v>
      </c>
      <c r="H27" s="65" t="s">
        <v>123</v>
      </c>
      <c r="I27" s="24">
        <v>1000000</v>
      </c>
      <c r="J27" s="33" t="s">
        <v>287</v>
      </c>
      <c r="K27" s="63"/>
    </row>
    <row r="28" spans="1:11" ht="36.75" customHeight="1" x14ac:dyDescent="0.2">
      <c r="A28" s="33" t="s">
        <v>141</v>
      </c>
      <c r="B28" s="65" t="s">
        <v>30</v>
      </c>
      <c r="C28" s="65" t="s">
        <v>31</v>
      </c>
      <c r="D28" s="65" t="s">
        <v>33</v>
      </c>
      <c r="E28" s="65" t="s">
        <v>122</v>
      </c>
      <c r="F28" s="65" t="s">
        <v>77</v>
      </c>
      <c r="G28" s="65" t="s">
        <v>72</v>
      </c>
      <c r="H28" s="65" t="s">
        <v>123</v>
      </c>
      <c r="I28" s="24">
        <v>457000</v>
      </c>
      <c r="J28" s="33" t="s">
        <v>288</v>
      </c>
      <c r="K28" s="63"/>
    </row>
    <row r="29" spans="1:11" ht="53.25" customHeight="1" x14ac:dyDescent="0.2">
      <c r="A29" s="33" t="s">
        <v>141</v>
      </c>
      <c r="B29" s="65" t="s">
        <v>30</v>
      </c>
      <c r="C29" s="65" t="s">
        <v>31</v>
      </c>
      <c r="D29" s="65" t="s">
        <v>33</v>
      </c>
      <c r="E29" s="65" t="s">
        <v>122</v>
      </c>
      <c r="F29" s="65" t="s">
        <v>77</v>
      </c>
      <c r="G29" s="65" t="s">
        <v>72</v>
      </c>
      <c r="H29" s="65" t="s">
        <v>123</v>
      </c>
      <c r="I29" s="24">
        <v>550000</v>
      </c>
      <c r="J29" s="33" t="s">
        <v>305</v>
      </c>
      <c r="K29" s="63"/>
    </row>
    <row r="30" spans="1:11" x14ac:dyDescent="0.2">
      <c r="A30" s="33" t="s">
        <v>22</v>
      </c>
      <c r="B30" s="55"/>
      <c r="C30" s="55"/>
      <c r="D30" s="55"/>
      <c r="E30" s="55"/>
      <c r="F30" s="55"/>
      <c r="G30" s="55"/>
      <c r="H30" s="55"/>
      <c r="I30" s="56">
        <f>SUM(I8:I29)</f>
        <v>51319978.5</v>
      </c>
      <c r="J30" s="55"/>
    </row>
    <row r="31" spans="1:11" hidden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1" hidden="1" x14ac:dyDescent="0.2">
      <c r="I32" s="26">
        <f>J35-I30-J36</f>
        <v>0</v>
      </c>
    </row>
    <row r="33" spans="9:10" hidden="1" x14ac:dyDescent="0.2">
      <c r="I33" t="s">
        <v>125</v>
      </c>
      <c r="J33">
        <v>42011726</v>
      </c>
    </row>
    <row r="34" spans="9:10" hidden="1" x14ac:dyDescent="0.2">
      <c r="I34" t="s">
        <v>126</v>
      </c>
      <c r="J34">
        <v>10778662.5</v>
      </c>
    </row>
    <row r="35" spans="9:10" hidden="1" x14ac:dyDescent="0.2">
      <c r="I35" t="s">
        <v>127</v>
      </c>
      <c r="J35">
        <f>J33+J34</f>
        <v>52790388.5</v>
      </c>
    </row>
    <row r="36" spans="9:10" hidden="1" x14ac:dyDescent="0.2">
      <c r="I36" t="s">
        <v>142</v>
      </c>
      <c r="J36">
        <v>1470410</v>
      </c>
    </row>
  </sheetData>
  <mergeCells count="4">
    <mergeCell ref="A4:I4"/>
    <mergeCell ref="A6:A7"/>
    <mergeCell ref="B6:H6"/>
    <mergeCell ref="A31:J3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доходы Прил №1</vt:lpstr>
      <vt:lpstr>Прилож переходящие №2</vt:lpstr>
      <vt:lpstr>Прил внутрисмет изм №3</vt:lpstr>
      <vt:lpstr>Прил Госстанд №4</vt:lpstr>
      <vt:lpstr>Прил Мои дороги №5</vt:lpstr>
      <vt:lpstr>Прил Акцизы №6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Шарип</cp:lastModifiedBy>
  <cp:lastPrinted>2024-02-19T07:44:33Z</cp:lastPrinted>
  <dcterms:created xsi:type="dcterms:W3CDTF">2012-02-03T06:54:39Z</dcterms:created>
  <dcterms:modified xsi:type="dcterms:W3CDTF">2024-02-26T09:16:56Z</dcterms:modified>
</cp:coreProperties>
</file>